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NKI\Rok 2021\MŁODZIEŻOWCY\"/>
    </mc:Choice>
  </mc:AlternateContent>
  <bookViews>
    <workbookView xWindow="120" yWindow="105" windowWidth="8475" windowHeight="6075" tabRatio="676" activeTab="2"/>
  </bookViews>
  <sheets>
    <sheet name="mężczyzna" sheetId="18" r:id="rId1"/>
    <sheet name="kobieta" sheetId="20" r:id="rId2"/>
    <sheet name="1 dwojki" sheetId="23" r:id="rId3"/>
    <sheet name="drużyny 1" sheetId="25" r:id="rId4"/>
  </sheets>
  <definedNames>
    <definedName name="_xlnm._FilterDatabase" localSheetId="1" hidden="1">kobieta!$C$6:$N$7</definedName>
    <definedName name="_xlnm._FilterDatabase" localSheetId="0" hidden="1">mężczyzna!$C$6:$L$22</definedName>
  </definedNames>
  <calcPr calcId="152511"/>
</workbook>
</file>

<file path=xl/calcChain.xml><?xml version="1.0" encoding="utf-8"?>
<calcChain xmlns="http://schemas.openxmlformats.org/spreadsheetml/2006/main">
  <c r="J36" i="25" l="1"/>
  <c r="J40" i="25"/>
  <c r="J28" i="25"/>
  <c r="J44" i="25"/>
  <c r="J32" i="25"/>
  <c r="M37" i="23"/>
  <c r="M35" i="23"/>
  <c r="M27" i="23"/>
  <c r="M33" i="23"/>
  <c r="M31" i="23"/>
  <c r="M29" i="23"/>
  <c r="M39" i="23"/>
  <c r="J24" i="25"/>
  <c r="J20" i="25"/>
  <c r="J16" i="25"/>
  <c r="J12" i="25"/>
  <c r="J8" i="25"/>
  <c r="L17" i="20" l="1"/>
  <c r="M25" i="23" l="1"/>
  <c r="M23" i="23"/>
  <c r="M21" i="23"/>
  <c r="M17" i="23"/>
  <c r="M19" i="23"/>
  <c r="M15" i="23"/>
  <c r="M13" i="23"/>
  <c r="M11" i="23"/>
  <c r="M9" i="23"/>
  <c r="M7" i="23"/>
  <c r="L14" i="18"/>
  <c r="L33" i="18"/>
  <c r="L11" i="18"/>
  <c r="L12" i="18"/>
  <c r="L17" i="18"/>
  <c r="L18" i="18"/>
  <c r="L19" i="18"/>
  <c r="L22" i="18"/>
  <c r="L23" i="18"/>
  <c r="L32" i="18"/>
  <c r="L29" i="18"/>
  <c r="L31" i="18"/>
  <c r="L25" i="18"/>
  <c r="L26" i="18"/>
  <c r="L16" i="18"/>
  <c r="L27" i="18"/>
  <c r="L15" i="18"/>
  <c r="L13" i="18"/>
  <c r="L30" i="18"/>
  <c r="L8" i="18"/>
  <c r="L9" i="18"/>
  <c r="L28" i="18"/>
  <c r="L34" i="18"/>
  <c r="L24" i="18"/>
  <c r="L20" i="18"/>
  <c r="L10" i="18"/>
  <c r="L21" i="18"/>
  <c r="L16" i="20"/>
  <c r="L28" i="20"/>
  <c r="L11" i="20"/>
  <c r="L25" i="20"/>
  <c r="L20" i="20"/>
  <c r="L27" i="20"/>
  <c r="L9" i="20"/>
  <c r="L29" i="20"/>
  <c r="L19" i="20"/>
  <c r="L15" i="20"/>
  <c r="L8" i="20"/>
  <c r="L23" i="20"/>
  <c r="L14" i="20"/>
  <c r="L24" i="20"/>
  <c r="L10" i="20"/>
  <c r="L12" i="20"/>
  <c r="L21" i="20"/>
  <c r="L18" i="20"/>
  <c r="L22" i="20"/>
  <c r="L26" i="20"/>
  <c r="L13" i="20"/>
</calcChain>
</file>

<file path=xl/sharedStrings.xml><?xml version="1.0" encoding="utf-8"?>
<sst xmlns="http://schemas.openxmlformats.org/spreadsheetml/2006/main" count="652" uniqueCount="220">
  <si>
    <t xml:space="preserve"> Karpacz</t>
  </si>
  <si>
    <t>sędzia główny</t>
  </si>
  <si>
    <t>Nr licencji</t>
  </si>
  <si>
    <t>Imię i nazwisko</t>
  </si>
  <si>
    <t>nr licencji</t>
  </si>
  <si>
    <t>I tren</t>
  </si>
  <si>
    <t>I ślizg</t>
  </si>
  <si>
    <t>NS</t>
  </si>
  <si>
    <t>Rok</t>
  </si>
  <si>
    <t>NR</t>
  </si>
  <si>
    <t>Klub</t>
  </si>
  <si>
    <t>II slizg</t>
  </si>
  <si>
    <t>Suma</t>
  </si>
  <si>
    <t>Klasa</t>
  </si>
  <si>
    <t>PKT</t>
  </si>
  <si>
    <t>Karpacz</t>
  </si>
  <si>
    <t>Imię</t>
  </si>
  <si>
    <t>Ii ślizg</t>
  </si>
  <si>
    <t>Slizg</t>
  </si>
  <si>
    <t>Suma pkt</t>
  </si>
  <si>
    <t>woj.</t>
  </si>
  <si>
    <t>Woj.</t>
  </si>
  <si>
    <t>LP</t>
  </si>
  <si>
    <t>Nazwisko</t>
  </si>
  <si>
    <t>DŚL</t>
  </si>
  <si>
    <t>UKS Nowiny Wielkie</t>
  </si>
  <si>
    <t>MP</t>
  </si>
  <si>
    <t>UKS Tajfun Nowy Sącz</t>
  </si>
  <si>
    <t>Tomasz Koćmierowski</t>
  </si>
  <si>
    <t>LBU</t>
  </si>
  <si>
    <t>13-14.02.2021</t>
  </si>
  <si>
    <t>KATEGORIA : mężczyzna</t>
  </si>
  <si>
    <t>KATEGORIA : kobieta</t>
  </si>
  <si>
    <t>Olasiński Szymon</t>
  </si>
  <si>
    <t>1495/2021</t>
  </si>
  <si>
    <t>Adamczyk Patryk</t>
  </si>
  <si>
    <t>1496/2021</t>
  </si>
  <si>
    <t>1444/2020</t>
  </si>
  <si>
    <t>Brauntsch Marek</t>
  </si>
  <si>
    <t>1351/2019</t>
  </si>
  <si>
    <t>Skiba Dominik</t>
  </si>
  <si>
    <t>1350/2019</t>
  </si>
  <si>
    <t>Wojtuściszyn Rafał</t>
  </si>
  <si>
    <t>759/2011</t>
  </si>
  <si>
    <t>Dudek Grzegorz</t>
  </si>
  <si>
    <t>841/2012</t>
  </si>
  <si>
    <t>Bilik Radosław</t>
  </si>
  <si>
    <t>839/2012</t>
  </si>
  <si>
    <t>Wojczuk Kamil</t>
  </si>
  <si>
    <t>844/2012</t>
  </si>
  <si>
    <t>Lipiński Dawid</t>
  </si>
  <si>
    <t>1035/2015</t>
  </si>
  <si>
    <t>Stajkowski Ernest</t>
  </si>
  <si>
    <t>900/2012</t>
  </si>
  <si>
    <t>Pęczak Kacper</t>
  </si>
  <si>
    <t>934/2014</t>
  </si>
  <si>
    <t>Czerniak Kacper</t>
  </si>
  <si>
    <t>1103/2016</t>
  </si>
  <si>
    <t>Krukowski Kacper</t>
  </si>
  <si>
    <t>1189/2017</t>
  </si>
  <si>
    <t>Pietrzyk Piotr</t>
  </si>
  <si>
    <t>914/2013</t>
  </si>
  <si>
    <t>Rola Daniel</t>
  </si>
  <si>
    <t>915/2013</t>
  </si>
  <si>
    <t>Kiełbasa Maciej</t>
  </si>
  <si>
    <t>863/2012</t>
  </si>
  <si>
    <t>962/2013</t>
  </si>
  <si>
    <t>Garbacz Krystian</t>
  </si>
  <si>
    <t>1011/2014</t>
  </si>
  <si>
    <t>Tarnawski Kacper</t>
  </si>
  <si>
    <t>792/2011</t>
  </si>
  <si>
    <t>Rapalski Jakub</t>
  </si>
  <si>
    <t>Klimczak Andrzej</t>
  </si>
  <si>
    <t>1085/2015</t>
  </si>
  <si>
    <t>Kobierecki Jakub</t>
  </si>
  <si>
    <t>1118/2016</t>
  </si>
  <si>
    <t>KS Śnieżka Karpacz</t>
  </si>
  <si>
    <t>Dybalski Arkadiusz</t>
  </si>
  <si>
    <t>Houhoud Dominik</t>
  </si>
  <si>
    <t>Wysocki Oskar</t>
  </si>
  <si>
    <t>Andrianov Anatolii</t>
  </si>
  <si>
    <t>1201/2017</t>
  </si>
  <si>
    <t>MKS Karkonosze-Sporty Zimowe</t>
  </si>
  <si>
    <t xml:space="preserve">Młodzieżowe Mistrzostwa Polski </t>
  </si>
  <si>
    <r>
      <rPr>
        <b/>
        <sz val="14"/>
        <color indexed="8"/>
        <rFont val="Cambria"/>
        <family val="1"/>
        <charset val="238"/>
        <scheme val="major"/>
      </rPr>
      <t>KATEGORIA</t>
    </r>
    <r>
      <rPr>
        <sz val="14"/>
        <color indexed="8"/>
        <rFont val="Cambria"/>
        <family val="1"/>
        <charset val="238"/>
        <scheme val="major"/>
      </rPr>
      <t xml:space="preserve">    :    Drużyny </t>
    </r>
  </si>
  <si>
    <t>Chodorek Nadia</t>
  </si>
  <si>
    <t>976/2013</t>
  </si>
  <si>
    <t>Wiśniewska Rozalia</t>
  </si>
  <si>
    <t>803/2011</t>
  </si>
  <si>
    <t>Kościelniak Wiktoria</t>
  </si>
  <si>
    <t>806/2012</t>
  </si>
  <si>
    <t>Bryk Weronika</t>
  </si>
  <si>
    <t>Rzepecka Martyna</t>
  </si>
  <si>
    <t>Poniatowska Martyna</t>
  </si>
  <si>
    <t>Sadłucka Marysia</t>
  </si>
  <si>
    <t>965/2013</t>
  </si>
  <si>
    <t>Domaradzka Klaudia</t>
  </si>
  <si>
    <t>Ziarno Klaudia</t>
  </si>
  <si>
    <t>78/2010</t>
  </si>
  <si>
    <t xml:space="preserve"> UKS Tajfun Nowy Sącz</t>
  </si>
  <si>
    <t>Kiełbasa Łucja</t>
  </si>
  <si>
    <t>1057/2015</t>
  </si>
  <si>
    <t>KS Dudnajec Nowy Sącz</t>
  </si>
  <si>
    <t>Smyda Dorota</t>
  </si>
  <si>
    <t>1060/2015</t>
  </si>
  <si>
    <t>Kapłun Dagmara</t>
  </si>
  <si>
    <t>1497/2021</t>
  </si>
  <si>
    <t>Durda Patrycja</t>
  </si>
  <si>
    <t>1457/2020</t>
  </si>
  <si>
    <t>Jarczewska Martyna</t>
  </si>
  <si>
    <t>1386/2019</t>
  </si>
  <si>
    <t>Barszcz Maria</t>
  </si>
  <si>
    <t>1477/2020</t>
  </si>
  <si>
    <t>Konopka Magda</t>
  </si>
  <si>
    <t>937/2013</t>
  </si>
  <si>
    <t>Grudzień Nikola</t>
  </si>
  <si>
    <t>936/2013</t>
  </si>
  <si>
    <t>Płandowska Martyna</t>
  </si>
  <si>
    <t>938/2013</t>
  </si>
  <si>
    <t>Podgórska Daria</t>
  </si>
  <si>
    <t>935/2013</t>
  </si>
  <si>
    <t>Jarmuż Barbara</t>
  </si>
  <si>
    <t>852/2012</t>
  </si>
  <si>
    <t>Wojtuściszyn Aleksandra</t>
  </si>
  <si>
    <t>933/2013</t>
  </si>
  <si>
    <t>1472/2020</t>
  </si>
  <si>
    <t xml:space="preserve">970/2013 </t>
  </si>
  <si>
    <t>999/2014</t>
  </si>
  <si>
    <t>1020/2015</t>
  </si>
  <si>
    <t>1012/2014</t>
  </si>
  <si>
    <t>1001/2014</t>
  </si>
  <si>
    <t>972/2013</t>
  </si>
  <si>
    <t>Jamróz Natalia</t>
  </si>
  <si>
    <t>ŚL</t>
  </si>
  <si>
    <t>AZS AWF Katowice</t>
  </si>
  <si>
    <t>Tarnawski</t>
  </si>
  <si>
    <t>Domaradzka</t>
  </si>
  <si>
    <t>Dybalski</t>
  </si>
  <si>
    <t>Houhoud</t>
  </si>
  <si>
    <t>Garbacz</t>
  </si>
  <si>
    <t>Wysocki</t>
  </si>
  <si>
    <t>Rapalski</t>
  </si>
  <si>
    <t>Poniatowska</t>
  </si>
  <si>
    <t>Kacper</t>
  </si>
  <si>
    <t>Klaudia</t>
  </si>
  <si>
    <t>Kościelniak</t>
  </si>
  <si>
    <t>Arkadiusz</t>
  </si>
  <si>
    <t>Dominik</t>
  </si>
  <si>
    <t>Krystian</t>
  </si>
  <si>
    <t>Oskar</t>
  </si>
  <si>
    <t>Jakub</t>
  </si>
  <si>
    <t>Martyna</t>
  </si>
  <si>
    <t>MKS Karkonosze - Sporty Zimowe</t>
  </si>
  <si>
    <t>Działach Kacper</t>
  </si>
  <si>
    <t>Wojtuściszyn</t>
  </si>
  <si>
    <t>Rafał</t>
  </si>
  <si>
    <t>Marek</t>
  </si>
  <si>
    <t>Adamczyk</t>
  </si>
  <si>
    <t>Patryk</t>
  </si>
  <si>
    <t>Dagmara</t>
  </si>
  <si>
    <t>Skiba</t>
  </si>
  <si>
    <t>Barszcz</t>
  </si>
  <si>
    <t>Maria</t>
  </si>
  <si>
    <t>Pęczak</t>
  </si>
  <si>
    <t>Jamruż</t>
  </si>
  <si>
    <t>Barbara</t>
  </si>
  <si>
    <t>Bilik</t>
  </si>
  <si>
    <t>Radosłąw</t>
  </si>
  <si>
    <t>Aleksandra</t>
  </si>
  <si>
    <t>Wojczuk</t>
  </si>
  <si>
    <t>Kamil</t>
  </si>
  <si>
    <t>Działach</t>
  </si>
  <si>
    <t>Brauntsch</t>
  </si>
  <si>
    <t>Kapłun</t>
  </si>
  <si>
    <t>884/2012</t>
  </si>
  <si>
    <t>Wiktoria</t>
  </si>
  <si>
    <t>Chodorek</t>
  </si>
  <si>
    <t>Nadia</t>
  </si>
  <si>
    <t xml:space="preserve">Kobierecki </t>
  </si>
  <si>
    <t>Rzepecka</t>
  </si>
  <si>
    <t>Wiśniewska</t>
  </si>
  <si>
    <t>Rozalia</t>
  </si>
  <si>
    <t>Sadłucka</t>
  </si>
  <si>
    <t>Marysia</t>
  </si>
  <si>
    <t>Klimczak</t>
  </si>
  <si>
    <t>Andrzej</t>
  </si>
  <si>
    <t>Anatolii</t>
  </si>
  <si>
    <t>Adrianov</t>
  </si>
  <si>
    <t>Pietrzyk</t>
  </si>
  <si>
    <t>Ziarno</t>
  </si>
  <si>
    <t>Piotr</t>
  </si>
  <si>
    <t>Rola</t>
  </si>
  <si>
    <t>Skorupka</t>
  </si>
  <si>
    <t>Daniel</t>
  </si>
  <si>
    <t>Kiełbasa</t>
  </si>
  <si>
    <t>Jarmuż</t>
  </si>
  <si>
    <t>Jaraczewska</t>
  </si>
  <si>
    <t>Dudek</t>
  </si>
  <si>
    <t>Grzegorz</t>
  </si>
  <si>
    <t>Czerniak</t>
  </si>
  <si>
    <t>Krukowski</t>
  </si>
  <si>
    <t>Grudzień</t>
  </si>
  <si>
    <t>Nikola</t>
  </si>
  <si>
    <t>Lipiński</t>
  </si>
  <si>
    <t>Dawid</t>
  </si>
  <si>
    <t>Płandowska</t>
  </si>
  <si>
    <t>Podgórska</t>
  </si>
  <si>
    <t>Daria</t>
  </si>
  <si>
    <t>Szymon</t>
  </si>
  <si>
    <t>Radosław</t>
  </si>
  <si>
    <r>
      <rPr>
        <b/>
        <sz val="14"/>
        <color indexed="8"/>
        <rFont val="Cambria"/>
        <family val="1"/>
        <charset val="238"/>
        <scheme val="major"/>
      </rPr>
      <t>KATEGORIA</t>
    </r>
    <r>
      <rPr>
        <sz val="14"/>
        <color indexed="8"/>
        <rFont val="Cambria"/>
        <family val="1"/>
        <charset val="238"/>
        <scheme val="major"/>
      </rPr>
      <t xml:space="preserve"> : Dwójki  </t>
    </r>
  </si>
  <si>
    <t xml:space="preserve"> Maciej</t>
  </si>
  <si>
    <t>Skorupka  Kacper</t>
  </si>
  <si>
    <t>Łucja</t>
  </si>
  <si>
    <t>00:09614</t>
  </si>
  <si>
    <t>00:09714</t>
  </si>
  <si>
    <t>M</t>
  </si>
  <si>
    <t>I</t>
  </si>
  <si>
    <t>II</t>
  </si>
  <si>
    <t>Olasiński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</si>
</sst>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27" x14ac:knownFonts="1">
    <font>
      <sz val="10"/>
      <name val="Arial"/>
      <charset val="238"/>
    </font>
    <font>
      <sz val="14"/>
      <name val="Courier New"/>
      <family val="3"/>
      <charset val="238"/>
    </font>
    <font>
      <sz val="12"/>
      <name val="Courier New"/>
      <family val="3"/>
      <charset val="238"/>
    </font>
    <font>
      <sz val="10"/>
      <name val="Arial"/>
      <family val="2"/>
      <charset val="238"/>
    </font>
    <font>
      <sz val="8"/>
      <name val="Courier New"/>
      <family val="3"/>
      <charset val="238"/>
    </font>
    <font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14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indexed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color rgb="FF2D2D2D"/>
      <name val="Cambria"/>
      <family val="1"/>
      <charset val="238"/>
      <scheme val="major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5" fillId="0" borderId="6" xfId="0" applyFont="1" applyBorder="1"/>
    <xf numFmtId="0" fontId="15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  <xf numFmtId="0" fontId="6" fillId="0" borderId="0" xfId="0" applyFont="1" applyBorder="1" applyAlignment="1">
      <alignment horizontal="center" vertical="center"/>
    </xf>
    <xf numFmtId="0" fontId="18" fillId="0" borderId="0" xfId="0" applyFont="1"/>
    <xf numFmtId="164" fontId="7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justify"/>
    </xf>
    <xf numFmtId="0" fontId="2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0" fillId="0" borderId="22" xfId="0" applyBorder="1"/>
    <xf numFmtId="0" fontId="20" fillId="0" borderId="0" xfId="0" applyFont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5" fillId="0" borderId="7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opLeftCell="A23" workbookViewId="0">
      <selection activeCell="P22" sqref="P22"/>
    </sheetView>
  </sheetViews>
  <sheetFormatPr defaultRowHeight="12.75" x14ac:dyDescent="0.2"/>
  <cols>
    <col min="2" max="2" width="6.7109375" customWidth="1"/>
    <col min="3" max="3" width="5.140625" style="1" customWidth="1"/>
    <col min="4" max="4" width="15.7109375" customWidth="1"/>
    <col min="5" max="5" width="6.85546875" customWidth="1"/>
    <col min="6" max="6" width="9.85546875" style="3" bestFit="1" customWidth="1"/>
    <col min="7" max="7" width="4.5703125" style="3" customWidth="1"/>
    <col min="8" max="8" width="19.7109375" style="56" customWidth="1"/>
    <col min="9" max="12" width="8.85546875" style="3"/>
  </cols>
  <sheetData>
    <row r="1" spans="1:14" ht="18" x14ac:dyDescent="0.2">
      <c r="A1" s="157" t="s">
        <v>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</row>
    <row r="2" spans="1:14" ht="18" x14ac:dyDescent="0.2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</row>
    <row r="3" spans="1:14" ht="18" x14ac:dyDescent="0.2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"/>
    </row>
    <row r="4" spans="1:14" ht="18" x14ac:dyDescent="0.25">
      <c r="A4" s="159" t="s">
        <v>31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"/>
    </row>
    <row r="5" spans="1:14" ht="19.5" thickBot="1" x14ac:dyDescent="0.35">
      <c r="A5" s="25"/>
      <c r="B5" s="20"/>
      <c r="C5" s="160"/>
      <c r="D5" s="160"/>
      <c r="E5" s="160"/>
      <c r="F5" s="160"/>
      <c r="G5" s="161"/>
      <c r="H5" s="160"/>
      <c r="I5" s="160"/>
      <c r="J5" s="160"/>
      <c r="K5" s="18"/>
      <c r="L5" s="1"/>
      <c r="M5" s="1"/>
      <c r="N5" s="1"/>
    </row>
    <row r="6" spans="1:14" x14ac:dyDescent="0.2">
      <c r="B6" s="151" t="s">
        <v>22</v>
      </c>
      <c r="C6" s="151" t="s">
        <v>9</v>
      </c>
      <c r="D6" s="153" t="s">
        <v>3</v>
      </c>
      <c r="E6" s="153" t="s">
        <v>8</v>
      </c>
      <c r="F6" s="162" t="s">
        <v>2</v>
      </c>
      <c r="G6" s="155" t="s">
        <v>21</v>
      </c>
      <c r="H6" s="151" t="s">
        <v>10</v>
      </c>
      <c r="I6" s="151" t="s">
        <v>5</v>
      </c>
      <c r="J6" s="153" t="s">
        <v>6</v>
      </c>
      <c r="K6" s="153" t="s">
        <v>11</v>
      </c>
      <c r="L6" s="153" t="s">
        <v>12</v>
      </c>
      <c r="M6" s="151" t="s">
        <v>13</v>
      </c>
      <c r="N6" s="153" t="s">
        <v>14</v>
      </c>
    </row>
    <row r="7" spans="1:14" ht="13.5" thickBot="1" x14ac:dyDescent="0.25">
      <c r="B7" s="152"/>
      <c r="C7" s="152"/>
      <c r="D7" s="154"/>
      <c r="E7" s="154"/>
      <c r="F7" s="163"/>
      <c r="G7" s="156"/>
      <c r="H7" s="152"/>
      <c r="I7" s="152"/>
      <c r="J7" s="154"/>
      <c r="K7" s="154"/>
      <c r="L7" s="154"/>
      <c r="M7" s="152"/>
      <c r="N7" s="154"/>
    </row>
    <row r="8" spans="1:14" ht="27" customHeight="1" x14ac:dyDescent="0.2">
      <c r="B8" s="40">
        <v>1</v>
      </c>
      <c r="C8" s="38">
        <v>21</v>
      </c>
      <c r="D8" s="51" t="s">
        <v>69</v>
      </c>
      <c r="E8" s="38">
        <v>1999</v>
      </c>
      <c r="F8" s="38" t="s">
        <v>70</v>
      </c>
      <c r="G8" s="38" t="s">
        <v>24</v>
      </c>
      <c r="H8" s="55" t="s">
        <v>82</v>
      </c>
      <c r="I8" s="45">
        <v>9.9513888888888894E-5</v>
      </c>
      <c r="J8" s="45">
        <v>9.835648148148148E-5</v>
      </c>
      <c r="K8" s="45">
        <v>9.8946759259259249E-5</v>
      </c>
      <c r="L8" s="47">
        <f t="shared" ref="L8:L22" si="0">SUM(J8+K8)</f>
        <v>1.9730324074074073E-4</v>
      </c>
      <c r="M8" s="38" t="s">
        <v>216</v>
      </c>
      <c r="N8" s="42">
        <v>25</v>
      </c>
    </row>
    <row r="9" spans="1:14" s="28" customFormat="1" ht="27" customHeight="1" x14ac:dyDescent="0.2">
      <c r="B9" s="15">
        <v>2</v>
      </c>
      <c r="C9" s="8">
        <v>22</v>
      </c>
      <c r="D9" s="5" t="s">
        <v>77</v>
      </c>
      <c r="E9" s="8">
        <v>2000</v>
      </c>
      <c r="F9" s="54" t="s">
        <v>126</v>
      </c>
      <c r="G9" s="8" t="s">
        <v>24</v>
      </c>
      <c r="H9" s="9" t="s">
        <v>82</v>
      </c>
      <c r="I9" s="44">
        <v>1.0421296296296296E-4</v>
      </c>
      <c r="J9" s="44">
        <v>1.0263888888888889E-4</v>
      </c>
      <c r="K9" s="44">
        <v>1.0420138888888888E-4</v>
      </c>
      <c r="L9" s="21">
        <f t="shared" si="0"/>
        <v>2.0684027777777777E-4</v>
      </c>
      <c r="M9" s="8" t="s">
        <v>217</v>
      </c>
      <c r="N9" s="90">
        <v>21</v>
      </c>
    </row>
    <row r="10" spans="1:14" ht="27" customHeight="1" x14ac:dyDescent="0.2">
      <c r="B10" s="15">
        <v>3</v>
      </c>
      <c r="C10" s="8">
        <v>27</v>
      </c>
      <c r="D10" s="5" t="s">
        <v>48</v>
      </c>
      <c r="E10" s="8">
        <v>1999</v>
      </c>
      <c r="F10" s="8" t="s">
        <v>49</v>
      </c>
      <c r="G10" s="9" t="s">
        <v>29</v>
      </c>
      <c r="H10" s="16" t="s">
        <v>25</v>
      </c>
      <c r="I10" s="43">
        <v>1.0465277777777778E-4</v>
      </c>
      <c r="J10" s="43">
        <v>1.0479166666666667E-4</v>
      </c>
      <c r="K10" s="43">
        <v>1.0449074074074073E-4</v>
      </c>
      <c r="L10" s="21">
        <f t="shared" si="0"/>
        <v>2.092824074074074E-4</v>
      </c>
      <c r="M10" s="8" t="s">
        <v>218</v>
      </c>
      <c r="N10" s="41">
        <v>18</v>
      </c>
    </row>
    <row r="11" spans="1:14" ht="27" customHeight="1" x14ac:dyDescent="0.2">
      <c r="B11" s="40">
        <v>4</v>
      </c>
      <c r="C11" s="8">
        <v>3</v>
      </c>
      <c r="D11" s="5" t="s">
        <v>78</v>
      </c>
      <c r="E11" s="8">
        <v>2000</v>
      </c>
      <c r="F11" s="8" t="s">
        <v>128</v>
      </c>
      <c r="G11" s="8" t="s">
        <v>24</v>
      </c>
      <c r="H11" s="9" t="s">
        <v>82</v>
      </c>
      <c r="I11" s="43">
        <v>1.0660879629629628E-4</v>
      </c>
      <c r="J11" s="43">
        <v>1.0604166666666666E-4</v>
      </c>
      <c r="K11" s="43">
        <v>1.0721064814814816E-4</v>
      </c>
      <c r="L11" s="21">
        <f t="shared" si="0"/>
        <v>2.1325231481481483E-4</v>
      </c>
      <c r="M11" s="8"/>
      <c r="N11" s="41">
        <v>16</v>
      </c>
    </row>
    <row r="12" spans="1:14" s="28" customFormat="1" ht="27" customHeight="1" x14ac:dyDescent="0.2">
      <c r="B12" s="15">
        <v>5</v>
      </c>
      <c r="C12" s="8">
        <v>4</v>
      </c>
      <c r="D12" s="5" t="s">
        <v>42</v>
      </c>
      <c r="E12" s="8">
        <v>1998</v>
      </c>
      <c r="F12" s="8" t="s">
        <v>43</v>
      </c>
      <c r="G12" s="9" t="s">
        <v>29</v>
      </c>
      <c r="H12" s="16" t="s">
        <v>25</v>
      </c>
      <c r="I12" s="43">
        <v>1.0771990740740741E-4</v>
      </c>
      <c r="J12" s="43">
        <v>1.0658564814814815E-4</v>
      </c>
      <c r="K12" s="43">
        <v>1.0690972222222223E-4</v>
      </c>
      <c r="L12" s="21">
        <f t="shared" si="0"/>
        <v>2.1349537037037037E-4</v>
      </c>
      <c r="M12" s="8"/>
      <c r="N12" s="41">
        <v>14</v>
      </c>
    </row>
    <row r="13" spans="1:14" s="28" customFormat="1" ht="27" customHeight="1" x14ac:dyDescent="0.2">
      <c r="B13" s="15">
        <v>6</v>
      </c>
      <c r="C13" s="8">
        <v>19</v>
      </c>
      <c r="D13" s="5" t="s">
        <v>54</v>
      </c>
      <c r="E13" s="8">
        <v>2000</v>
      </c>
      <c r="F13" s="8" t="s">
        <v>55</v>
      </c>
      <c r="G13" s="9" t="s">
        <v>29</v>
      </c>
      <c r="H13" s="16" t="s">
        <v>25</v>
      </c>
      <c r="I13" s="43">
        <v>1.0993055555555555E-4</v>
      </c>
      <c r="J13" s="43">
        <v>1.0930555555555556E-4</v>
      </c>
      <c r="K13" s="43">
        <v>1.1002314814814815E-4</v>
      </c>
      <c r="L13" s="21">
        <f t="shared" si="0"/>
        <v>2.1932870370370373E-4</v>
      </c>
      <c r="M13" s="8"/>
      <c r="N13" s="41">
        <v>12</v>
      </c>
    </row>
    <row r="14" spans="1:14" ht="27" customHeight="1" x14ac:dyDescent="0.2">
      <c r="B14" s="40">
        <v>7</v>
      </c>
      <c r="C14" s="8">
        <v>1</v>
      </c>
      <c r="D14" s="5" t="s">
        <v>79</v>
      </c>
      <c r="E14" s="8">
        <v>1999</v>
      </c>
      <c r="F14" s="8" t="s">
        <v>125</v>
      </c>
      <c r="G14" s="8" t="s">
        <v>24</v>
      </c>
      <c r="H14" s="9" t="s">
        <v>82</v>
      </c>
      <c r="I14" s="44">
        <v>1.1616898148148149E-4</v>
      </c>
      <c r="J14" s="44">
        <v>1.1429398148148148E-4</v>
      </c>
      <c r="K14" s="44">
        <v>1.0725694444444445E-4</v>
      </c>
      <c r="L14" s="21">
        <f t="shared" si="0"/>
        <v>2.2155092592592593E-4</v>
      </c>
      <c r="M14" s="8"/>
      <c r="N14" s="41">
        <v>10</v>
      </c>
    </row>
    <row r="15" spans="1:14" ht="27" customHeight="1" x14ac:dyDescent="0.2">
      <c r="B15" s="15">
        <v>8</v>
      </c>
      <c r="C15" s="8">
        <v>18</v>
      </c>
      <c r="D15" s="5" t="s">
        <v>67</v>
      </c>
      <c r="E15" s="8">
        <v>1999</v>
      </c>
      <c r="F15" s="8" t="s">
        <v>68</v>
      </c>
      <c r="G15" s="8" t="s">
        <v>24</v>
      </c>
      <c r="H15" s="9" t="s">
        <v>82</v>
      </c>
      <c r="I15" s="43">
        <v>1.1125000000000001E-4</v>
      </c>
      <c r="J15" s="43">
        <v>1.1320601851851852E-4</v>
      </c>
      <c r="K15" s="43">
        <v>1.0920138888888889E-4</v>
      </c>
      <c r="L15" s="21">
        <f t="shared" si="0"/>
        <v>2.2240740740740741E-4</v>
      </c>
      <c r="M15" s="8"/>
      <c r="N15" s="41">
        <v>8</v>
      </c>
    </row>
    <row r="16" spans="1:14" s="28" customFormat="1" ht="27" customHeight="1" x14ac:dyDescent="0.2">
      <c r="B16" s="15">
        <v>9</v>
      </c>
      <c r="C16" s="8">
        <v>16</v>
      </c>
      <c r="D16" s="5" t="s">
        <v>71</v>
      </c>
      <c r="E16" s="8">
        <v>2000</v>
      </c>
      <c r="F16" s="8" t="s">
        <v>127</v>
      </c>
      <c r="G16" s="8" t="s">
        <v>24</v>
      </c>
      <c r="H16" s="9" t="s">
        <v>82</v>
      </c>
      <c r="I16" s="44">
        <v>1.1158564814814816E-4</v>
      </c>
      <c r="J16" s="44">
        <v>1.1224537037037039E-4</v>
      </c>
      <c r="K16" s="44">
        <v>1.1281250000000001E-4</v>
      </c>
      <c r="L16" s="21">
        <f t="shared" si="0"/>
        <v>2.2505787037037042E-4</v>
      </c>
      <c r="M16" s="29"/>
      <c r="N16" s="30"/>
    </row>
    <row r="17" spans="2:14" s="28" customFormat="1" ht="27" customHeight="1" x14ac:dyDescent="0.2">
      <c r="B17" s="40">
        <v>10</v>
      </c>
      <c r="C17" s="8">
        <v>5</v>
      </c>
      <c r="D17" s="5" t="s">
        <v>46</v>
      </c>
      <c r="E17" s="8">
        <v>1999</v>
      </c>
      <c r="F17" s="17" t="s">
        <v>47</v>
      </c>
      <c r="G17" s="9" t="s">
        <v>29</v>
      </c>
      <c r="H17" s="16" t="s">
        <v>25</v>
      </c>
      <c r="I17" s="44">
        <v>1.181712962962963E-4</v>
      </c>
      <c r="J17" s="44">
        <v>1.163425925925926E-4</v>
      </c>
      <c r="K17" s="44">
        <v>1.1267361111111109E-4</v>
      </c>
      <c r="L17" s="21">
        <f t="shared" si="0"/>
        <v>2.2901620370370369E-4</v>
      </c>
      <c r="M17" s="29"/>
      <c r="N17" s="30"/>
    </row>
    <row r="18" spans="2:14" s="28" customFormat="1" ht="27" customHeight="1" x14ac:dyDescent="0.2">
      <c r="B18" s="15">
        <v>11</v>
      </c>
      <c r="C18" s="8">
        <v>6</v>
      </c>
      <c r="D18" s="5" t="s">
        <v>38</v>
      </c>
      <c r="E18" s="8">
        <v>1998</v>
      </c>
      <c r="F18" s="8" t="s">
        <v>39</v>
      </c>
      <c r="G18" s="9" t="s">
        <v>29</v>
      </c>
      <c r="H18" s="16" t="s">
        <v>25</v>
      </c>
      <c r="I18" s="44">
        <v>1.1541666666666666E-4</v>
      </c>
      <c r="J18" s="44">
        <v>1.1631944444444445E-4</v>
      </c>
      <c r="K18" s="44">
        <v>1.1453703703703706E-4</v>
      </c>
      <c r="L18" s="21">
        <f t="shared" si="0"/>
        <v>2.3085648148148152E-4</v>
      </c>
      <c r="M18" s="29"/>
      <c r="N18" s="30"/>
    </row>
    <row r="19" spans="2:14" s="32" customFormat="1" ht="27" customHeight="1" x14ac:dyDescent="0.15">
      <c r="B19" s="15">
        <v>12</v>
      </c>
      <c r="C19" s="8">
        <v>7</v>
      </c>
      <c r="D19" s="5" t="s">
        <v>35</v>
      </c>
      <c r="E19" s="8">
        <v>1998</v>
      </c>
      <c r="F19" s="17" t="s">
        <v>36</v>
      </c>
      <c r="G19" s="9" t="s">
        <v>29</v>
      </c>
      <c r="H19" s="16" t="s">
        <v>25</v>
      </c>
      <c r="I19" s="44">
        <v>1.1743055555555556E-4</v>
      </c>
      <c r="J19" s="44">
        <v>1.1790509259259257E-4</v>
      </c>
      <c r="K19" s="44">
        <v>1.1972222222222222E-4</v>
      </c>
      <c r="L19" s="21">
        <f t="shared" si="0"/>
        <v>2.3762731481481481E-4</v>
      </c>
      <c r="M19" s="29"/>
      <c r="N19" s="30"/>
    </row>
    <row r="20" spans="2:14" s="32" customFormat="1" ht="27" customHeight="1" x14ac:dyDescent="0.15">
      <c r="B20" s="40">
        <v>13</v>
      </c>
      <c r="C20" s="8">
        <v>26</v>
      </c>
      <c r="D20" s="5" t="s">
        <v>40</v>
      </c>
      <c r="E20" s="8">
        <v>1998</v>
      </c>
      <c r="F20" s="8" t="s">
        <v>41</v>
      </c>
      <c r="G20" s="9" t="s">
        <v>29</v>
      </c>
      <c r="H20" s="16" t="s">
        <v>25</v>
      </c>
      <c r="I20" s="44">
        <v>1.1806712962962964E-4</v>
      </c>
      <c r="J20" s="44">
        <v>1.1831018518518518E-4</v>
      </c>
      <c r="K20" s="44">
        <v>1.2055555555555555E-4</v>
      </c>
      <c r="L20" s="21">
        <f t="shared" si="0"/>
        <v>2.3886574074074072E-4</v>
      </c>
      <c r="M20" s="29"/>
      <c r="N20" s="30"/>
    </row>
    <row r="21" spans="2:14" s="32" customFormat="1" ht="27" customHeight="1" x14ac:dyDescent="0.15">
      <c r="B21" s="15">
        <v>14</v>
      </c>
      <c r="C21" s="8">
        <v>28</v>
      </c>
      <c r="D21" s="5" t="s">
        <v>153</v>
      </c>
      <c r="E21" s="8">
        <v>1998</v>
      </c>
      <c r="F21" s="8" t="s">
        <v>37</v>
      </c>
      <c r="G21" s="9" t="s">
        <v>29</v>
      </c>
      <c r="H21" s="16" t="s">
        <v>25</v>
      </c>
      <c r="I21" s="44">
        <v>1.1945601851851851E-4</v>
      </c>
      <c r="J21" s="44">
        <v>1.1973379629629632E-4</v>
      </c>
      <c r="K21" s="44">
        <v>1.1979166666666666E-4</v>
      </c>
      <c r="L21" s="21">
        <f t="shared" si="0"/>
        <v>2.3952546296296298E-4</v>
      </c>
      <c r="M21" s="29"/>
      <c r="N21" s="30"/>
    </row>
    <row r="22" spans="2:14" ht="27" customHeight="1" x14ac:dyDescent="0.2">
      <c r="B22" s="15">
        <v>15</v>
      </c>
      <c r="C22" s="8">
        <v>8</v>
      </c>
      <c r="D22" s="6" t="s">
        <v>33</v>
      </c>
      <c r="E22" s="8">
        <v>1998</v>
      </c>
      <c r="F22" s="17" t="s">
        <v>34</v>
      </c>
      <c r="G22" s="9" t="s">
        <v>29</v>
      </c>
      <c r="H22" s="16" t="s">
        <v>25</v>
      </c>
      <c r="I22" s="43">
        <v>1.271759259259259E-4</v>
      </c>
      <c r="J22" s="43">
        <v>1.2982638888888888E-4</v>
      </c>
      <c r="K22" s="43">
        <v>1.2034722222222221E-4</v>
      </c>
      <c r="L22" s="21">
        <f t="shared" si="0"/>
        <v>2.5017361111111106E-4</v>
      </c>
      <c r="M22" s="8"/>
      <c r="N22" s="41"/>
    </row>
    <row r="23" spans="2:14" s="28" customFormat="1" ht="27" customHeight="1" x14ac:dyDescent="0.2">
      <c r="B23" s="40">
        <v>16</v>
      </c>
      <c r="C23" s="8">
        <v>9</v>
      </c>
      <c r="D23" s="5" t="s">
        <v>44</v>
      </c>
      <c r="E23" s="8">
        <v>1999</v>
      </c>
      <c r="F23" s="8" t="s">
        <v>45</v>
      </c>
      <c r="G23" s="9" t="s">
        <v>29</v>
      </c>
      <c r="H23" s="16" t="s">
        <v>25</v>
      </c>
      <c r="I23" s="91">
        <v>1.2702546296296298E-4</v>
      </c>
      <c r="J23" s="91">
        <v>1.2038194444444444E-4</v>
      </c>
      <c r="K23" s="91">
        <v>1.3103009259259261E-4</v>
      </c>
      <c r="L23" s="21">
        <f t="shared" ref="L23:L34" si="1">SUM(J23+K23)</f>
        <v>2.5141203703703708E-4</v>
      </c>
      <c r="M23" s="29"/>
      <c r="N23" s="30"/>
    </row>
    <row r="24" spans="2:14" ht="27" customHeight="1" x14ac:dyDescent="0.2">
      <c r="B24" s="15">
        <v>17</v>
      </c>
      <c r="C24" s="8">
        <v>25</v>
      </c>
      <c r="D24" s="4" t="s">
        <v>56</v>
      </c>
      <c r="E24" s="22">
        <v>2000</v>
      </c>
      <c r="F24" s="22" t="s">
        <v>57</v>
      </c>
      <c r="G24" s="9" t="s">
        <v>29</v>
      </c>
      <c r="H24" s="16" t="s">
        <v>25</v>
      </c>
      <c r="I24" s="91">
        <v>1.2582175925925925E-4</v>
      </c>
      <c r="J24" s="91">
        <v>1.2464120370370371E-4</v>
      </c>
      <c r="K24" s="91">
        <v>1.2733796296296297E-4</v>
      </c>
      <c r="L24" s="21">
        <f t="shared" si="1"/>
        <v>2.5197916666666668E-4</v>
      </c>
      <c r="M24" s="8"/>
      <c r="N24" s="41"/>
    </row>
    <row r="25" spans="2:14" ht="27" customHeight="1" x14ac:dyDescent="0.2">
      <c r="B25" s="15">
        <v>18</v>
      </c>
      <c r="C25" s="8">
        <v>14</v>
      </c>
      <c r="D25" s="5" t="s">
        <v>72</v>
      </c>
      <c r="E25" s="8">
        <v>1999</v>
      </c>
      <c r="F25" s="8" t="s">
        <v>73</v>
      </c>
      <c r="G25" s="8" t="s">
        <v>24</v>
      </c>
      <c r="H25" s="9" t="s">
        <v>82</v>
      </c>
      <c r="I25" s="91">
        <v>1.2701388888888888E-4</v>
      </c>
      <c r="J25" s="91">
        <v>1.2734953703703704E-4</v>
      </c>
      <c r="K25" s="91">
        <v>1.2556712962962963E-4</v>
      </c>
      <c r="L25" s="21">
        <f t="shared" si="1"/>
        <v>2.529166666666667E-4</v>
      </c>
      <c r="M25" s="8"/>
      <c r="N25" s="41"/>
    </row>
    <row r="26" spans="2:14" s="28" customFormat="1" ht="27" customHeight="1" x14ac:dyDescent="0.2">
      <c r="B26" s="40">
        <v>19</v>
      </c>
      <c r="C26" s="8">
        <v>15</v>
      </c>
      <c r="D26" s="5" t="s">
        <v>80</v>
      </c>
      <c r="E26" s="8">
        <v>1999</v>
      </c>
      <c r="F26" s="8" t="s">
        <v>81</v>
      </c>
      <c r="G26" s="8" t="s">
        <v>24</v>
      </c>
      <c r="H26" s="9" t="s">
        <v>76</v>
      </c>
      <c r="I26" s="91">
        <v>1.2226851851851854E-4</v>
      </c>
      <c r="J26" s="91">
        <v>1.2706018518518519E-4</v>
      </c>
      <c r="K26" s="91">
        <v>1.2586805555555555E-4</v>
      </c>
      <c r="L26" s="21">
        <f t="shared" si="1"/>
        <v>2.5292824074074074E-4</v>
      </c>
      <c r="M26" s="31"/>
      <c r="N26" s="69"/>
    </row>
    <row r="27" spans="2:14" ht="27" customHeight="1" x14ac:dyDescent="0.2">
      <c r="B27" s="15">
        <v>20</v>
      </c>
      <c r="C27" s="8">
        <v>17</v>
      </c>
      <c r="D27" s="5" t="s">
        <v>74</v>
      </c>
      <c r="E27" s="8">
        <v>1999</v>
      </c>
      <c r="F27" s="8" t="s">
        <v>75</v>
      </c>
      <c r="G27" s="8" t="s">
        <v>24</v>
      </c>
      <c r="H27" s="9" t="s">
        <v>76</v>
      </c>
      <c r="I27" s="91">
        <v>1.2449074074074074E-4</v>
      </c>
      <c r="J27" s="91">
        <v>1.273611111111111E-4</v>
      </c>
      <c r="K27" s="91">
        <v>1.271759259259259E-4</v>
      </c>
      <c r="L27" s="21">
        <f t="shared" si="1"/>
        <v>2.54537037037037E-4</v>
      </c>
      <c r="M27" s="5"/>
      <c r="N27" s="48"/>
    </row>
    <row r="28" spans="2:14" ht="27" customHeight="1" x14ac:dyDescent="0.2">
      <c r="B28" s="15">
        <v>21</v>
      </c>
      <c r="C28" s="8">
        <v>23</v>
      </c>
      <c r="D28" s="5" t="s">
        <v>52</v>
      </c>
      <c r="E28" s="8">
        <v>1999</v>
      </c>
      <c r="F28" s="8" t="s">
        <v>53</v>
      </c>
      <c r="G28" s="9" t="s">
        <v>29</v>
      </c>
      <c r="H28" s="16" t="s">
        <v>25</v>
      </c>
      <c r="I28" s="91">
        <v>1.2548611111111113E-4</v>
      </c>
      <c r="J28" s="91">
        <v>1.2755787037037038E-4</v>
      </c>
      <c r="K28" s="91">
        <v>1.314351851851852E-4</v>
      </c>
      <c r="L28" s="21">
        <f t="shared" si="1"/>
        <v>2.589930555555556E-4</v>
      </c>
      <c r="M28" s="5"/>
      <c r="N28" s="48"/>
    </row>
    <row r="29" spans="2:14" s="28" customFormat="1" ht="27" customHeight="1" x14ac:dyDescent="0.2">
      <c r="B29" s="40">
        <v>22</v>
      </c>
      <c r="C29" s="8">
        <v>11</v>
      </c>
      <c r="D29" s="5" t="s">
        <v>50</v>
      </c>
      <c r="E29" s="8">
        <v>1999</v>
      </c>
      <c r="F29" s="8" t="s">
        <v>51</v>
      </c>
      <c r="G29" s="9" t="s">
        <v>29</v>
      </c>
      <c r="H29" s="16" t="s">
        <v>25</v>
      </c>
      <c r="I29" s="91">
        <v>1.2695601851851851E-4</v>
      </c>
      <c r="J29" s="91">
        <v>1.3190972222222223E-4</v>
      </c>
      <c r="K29" s="91">
        <v>1.3130787037037039E-4</v>
      </c>
      <c r="L29" s="21">
        <f t="shared" si="1"/>
        <v>2.6321759259259262E-4</v>
      </c>
      <c r="M29" s="31"/>
      <c r="N29" s="69"/>
    </row>
    <row r="30" spans="2:14" s="28" customFormat="1" ht="27" customHeight="1" x14ac:dyDescent="0.2">
      <c r="B30" s="15">
        <v>23</v>
      </c>
      <c r="C30" s="8">
        <v>20</v>
      </c>
      <c r="D30" s="5" t="s">
        <v>62</v>
      </c>
      <c r="E30" s="8">
        <v>1999</v>
      </c>
      <c r="F30" s="8" t="s">
        <v>63</v>
      </c>
      <c r="G30" s="8" t="s">
        <v>26</v>
      </c>
      <c r="H30" s="9" t="s">
        <v>27</v>
      </c>
      <c r="I30" s="91">
        <v>1.3334490740740741E-4</v>
      </c>
      <c r="J30" s="91">
        <v>1.3131944444444443E-4</v>
      </c>
      <c r="K30" s="91">
        <v>1.3218750000000001E-4</v>
      </c>
      <c r="L30" s="21">
        <f t="shared" si="1"/>
        <v>2.6350694444444447E-4</v>
      </c>
      <c r="M30" s="31"/>
      <c r="N30" s="69"/>
    </row>
    <row r="31" spans="2:14" s="28" customFormat="1" ht="27" customHeight="1" x14ac:dyDescent="0.2">
      <c r="B31" s="15">
        <v>24</v>
      </c>
      <c r="C31" s="8">
        <v>13</v>
      </c>
      <c r="D31" s="5" t="s">
        <v>212</v>
      </c>
      <c r="E31" s="8">
        <v>1999</v>
      </c>
      <c r="F31" s="8" t="s">
        <v>66</v>
      </c>
      <c r="G31" s="8" t="s">
        <v>26</v>
      </c>
      <c r="H31" s="9" t="s">
        <v>27</v>
      </c>
      <c r="I31" s="91">
        <v>1.3418981481481479E-4</v>
      </c>
      <c r="J31" s="91">
        <v>1.3209490740740741E-4</v>
      </c>
      <c r="K31" s="91">
        <v>1.3266203703703704E-4</v>
      </c>
      <c r="L31" s="21">
        <f t="shared" si="1"/>
        <v>2.6475694444444441E-4</v>
      </c>
      <c r="M31" s="31"/>
      <c r="N31" s="69"/>
    </row>
    <row r="32" spans="2:14" ht="27" customHeight="1" x14ac:dyDescent="0.2">
      <c r="B32" s="40">
        <v>25</v>
      </c>
      <c r="C32" s="8">
        <v>10</v>
      </c>
      <c r="D32" s="5" t="s">
        <v>64</v>
      </c>
      <c r="E32" s="8">
        <v>1998</v>
      </c>
      <c r="F32" s="8" t="s">
        <v>65</v>
      </c>
      <c r="G32" s="8" t="s">
        <v>26</v>
      </c>
      <c r="H32" s="9" t="s">
        <v>27</v>
      </c>
      <c r="I32" s="91">
        <v>1.2966435185185186E-4</v>
      </c>
      <c r="J32" s="91">
        <v>1.319675925925926E-4</v>
      </c>
      <c r="K32" s="91">
        <v>1.3306712962962963E-4</v>
      </c>
      <c r="L32" s="21">
        <f t="shared" si="1"/>
        <v>2.6503472222222222E-4</v>
      </c>
      <c r="M32" s="5"/>
      <c r="N32" s="48"/>
    </row>
    <row r="33" spans="2:14" ht="27" customHeight="1" x14ac:dyDescent="0.2">
      <c r="B33" s="15">
        <v>26</v>
      </c>
      <c r="C33" s="8">
        <v>2</v>
      </c>
      <c r="D33" s="5" t="s">
        <v>60</v>
      </c>
      <c r="E33" s="8">
        <v>2000</v>
      </c>
      <c r="F33" s="8" t="s">
        <v>61</v>
      </c>
      <c r="G33" s="8" t="s">
        <v>26</v>
      </c>
      <c r="H33" s="9" t="s">
        <v>27</v>
      </c>
      <c r="I33" s="91">
        <v>1.2832175925925926E-4</v>
      </c>
      <c r="J33" s="91">
        <v>1.3517361111111111E-4</v>
      </c>
      <c r="K33" s="91">
        <v>1.342824074074074E-4</v>
      </c>
      <c r="L33" s="21">
        <f t="shared" si="1"/>
        <v>2.6945601851851848E-4</v>
      </c>
      <c r="M33" s="5"/>
      <c r="N33" s="48"/>
    </row>
    <row r="34" spans="2:14" ht="27" customHeight="1" thickBot="1" x14ac:dyDescent="0.25">
      <c r="B34" s="15">
        <v>27</v>
      </c>
      <c r="C34" s="88">
        <v>24</v>
      </c>
      <c r="D34" s="39" t="s">
        <v>58</v>
      </c>
      <c r="E34" s="88">
        <v>2000</v>
      </c>
      <c r="F34" s="88" t="s">
        <v>59</v>
      </c>
      <c r="G34" s="10" t="s">
        <v>29</v>
      </c>
      <c r="H34" s="24" t="s">
        <v>25</v>
      </c>
      <c r="I34" s="89">
        <v>1.3231481481481482E-4</v>
      </c>
      <c r="J34" s="89">
        <v>1.355787037037037E-4</v>
      </c>
      <c r="K34" s="89">
        <v>1.3457175925925927E-4</v>
      </c>
      <c r="L34" s="124">
        <f t="shared" si="1"/>
        <v>2.7015046296296298E-4</v>
      </c>
      <c r="M34" s="49"/>
      <c r="N34" s="50"/>
    </row>
    <row r="38" spans="2:14" x14ac:dyDescent="0.2">
      <c r="D38" s="19" t="s">
        <v>1</v>
      </c>
    </row>
    <row r="39" spans="2:14" x14ac:dyDescent="0.2">
      <c r="D39" s="11" t="s">
        <v>28</v>
      </c>
    </row>
  </sheetData>
  <autoFilter ref="C6:L22">
    <sortState ref="C9:L34">
      <sortCondition ref="L6:L22"/>
    </sortState>
  </autoFilter>
  <sortState ref="C23:L34">
    <sortCondition ref="L23:L34"/>
  </sortState>
  <mergeCells count="18">
    <mergeCell ref="B6:B7"/>
    <mergeCell ref="C6:C7"/>
    <mergeCell ref="D6:D7"/>
    <mergeCell ref="E6:E7"/>
    <mergeCell ref="F6:F7"/>
    <mergeCell ref="A1:M1"/>
    <mergeCell ref="A2:M2"/>
    <mergeCell ref="A3:M3"/>
    <mergeCell ref="A4:M4"/>
    <mergeCell ref="C5:J5"/>
    <mergeCell ref="M6:M7"/>
    <mergeCell ref="N6:N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1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opLeftCell="A4" workbookViewId="0">
      <selection activeCell="R15" sqref="R15"/>
    </sheetView>
  </sheetViews>
  <sheetFormatPr defaultRowHeight="12.75" x14ac:dyDescent="0.2"/>
  <cols>
    <col min="2" max="2" width="6.7109375" style="119" customWidth="1"/>
    <col min="3" max="3" width="5.42578125" customWidth="1"/>
    <col min="4" max="4" width="17.5703125" style="52" customWidth="1"/>
    <col min="5" max="5" width="7.5703125" style="1" customWidth="1"/>
    <col min="6" max="6" width="9.140625" style="1"/>
    <col min="7" max="7" width="7" style="1" customWidth="1"/>
    <col min="8" max="8" width="16.28515625" style="53" bestFit="1" customWidth="1"/>
    <col min="9" max="14" width="8.85546875" style="1"/>
  </cols>
  <sheetData>
    <row r="1" spans="1:14" ht="29.45" customHeight="1" x14ac:dyDescent="0.2">
      <c r="A1" s="168" t="s">
        <v>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4" ht="21.6" customHeight="1" x14ac:dyDescent="0.2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4" ht="18.600000000000001" customHeight="1" x14ac:dyDescent="0.2">
      <c r="A3" s="169" t="s">
        <v>30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4" ht="18" x14ac:dyDescent="0.25">
      <c r="A4" s="170" t="s">
        <v>32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4" ht="19.5" thickBot="1" x14ac:dyDescent="0.35">
      <c r="A5" s="25"/>
      <c r="B5" s="118"/>
      <c r="C5" s="160"/>
      <c r="D5" s="160"/>
      <c r="E5" s="160"/>
      <c r="F5" s="160"/>
      <c r="G5" s="161"/>
      <c r="H5" s="160"/>
      <c r="I5" s="160"/>
      <c r="J5" s="160"/>
      <c r="K5" s="18"/>
    </row>
    <row r="6" spans="1:14" x14ac:dyDescent="0.2">
      <c r="B6" s="171" t="s">
        <v>22</v>
      </c>
      <c r="C6" s="151" t="s">
        <v>9</v>
      </c>
      <c r="D6" s="173" t="s">
        <v>3</v>
      </c>
      <c r="E6" s="153" t="s">
        <v>8</v>
      </c>
      <c r="F6" s="162" t="s">
        <v>2</v>
      </c>
      <c r="G6" s="155" t="s">
        <v>21</v>
      </c>
      <c r="H6" s="166" t="s">
        <v>10</v>
      </c>
      <c r="I6" s="151" t="s">
        <v>5</v>
      </c>
      <c r="J6" s="153" t="s">
        <v>6</v>
      </c>
      <c r="K6" s="153" t="s">
        <v>11</v>
      </c>
      <c r="L6" s="153" t="s">
        <v>12</v>
      </c>
      <c r="M6" s="151" t="s">
        <v>13</v>
      </c>
      <c r="N6" s="164" t="s">
        <v>14</v>
      </c>
    </row>
    <row r="7" spans="1:14" ht="13.5" thickBot="1" x14ac:dyDescent="0.25">
      <c r="B7" s="172"/>
      <c r="C7" s="152"/>
      <c r="D7" s="174"/>
      <c r="E7" s="154"/>
      <c r="F7" s="163"/>
      <c r="G7" s="156"/>
      <c r="H7" s="167"/>
      <c r="I7" s="152"/>
      <c r="J7" s="154"/>
      <c r="K7" s="154"/>
      <c r="L7" s="154"/>
      <c r="M7" s="152"/>
      <c r="N7" s="165"/>
    </row>
    <row r="8" spans="1:14" s="28" customFormat="1" ht="27" customHeight="1" x14ac:dyDescent="0.2">
      <c r="B8" s="85">
        <v>1</v>
      </c>
      <c r="C8" s="8">
        <v>39</v>
      </c>
      <c r="D8" s="5" t="s">
        <v>96</v>
      </c>
      <c r="E8" s="8">
        <v>2000</v>
      </c>
      <c r="F8" s="8" t="s">
        <v>130</v>
      </c>
      <c r="G8" s="9" t="s">
        <v>24</v>
      </c>
      <c r="H8" s="35" t="s">
        <v>82</v>
      </c>
      <c r="I8" s="44">
        <v>1.0190972222222222E-4</v>
      </c>
      <c r="J8" s="44">
        <v>1.0291666666666667E-4</v>
      </c>
      <c r="K8" s="44">
        <v>1.0346064814814815E-4</v>
      </c>
      <c r="L8" s="21">
        <f t="shared" ref="L8:L15" si="0">SUM(J8+K8)</f>
        <v>2.0637731481481483E-4</v>
      </c>
      <c r="M8" s="8" t="s">
        <v>216</v>
      </c>
      <c r="N8" s="46">
        <v>25</v>
      </c>
    </row>
    <row r="9" spans="1:14" ht="27" customHeight="1" x14ac:dyDescent="0.2">
      <c r="B9" s="85">
        <v>2</v>
      </c>
      <c r="C9" s="8">
        <v>35</v>
      </c>
      <c r="D9" s="4" t="s">
        <v>132</v>
      </c>
      <c r="E9" s="22">
        <v>2000</v>
      </c>
      <c r="F9" s="22" t="s">
        <v>174</v>
      </c>
      <c r="G9" s="9" t="s">
        <v>133</v>
      </c>
      <c r="H9" s="33" t="s">
        <v>134</v>
      </c>
      <c r="I9" s="44">
        <v>1.0892361111111111E-4</v>
      </c>
      <c r="J9" s="44">
        <v>1.0959490740740741E-4</v>
      </c>
      <c r="K9" s="44">
        <v>1.1093749999999999E-4</v>
      </c>
      <c r="L9" s="21">
        <f t="shared" si="0"/>
        <v>2.2053240740740741E-4</v>
      </c>
      <c r="M9" s="8" t="s">
        <v>218</v>
      </c>
      <c r="N9" s="46">
        <v>21</v>
      </c>
    </row>
    <row r="10" spans="1:14" s="28" customFormat="1" ht="27" customHeight="1" x14ac:dyDescent="0.2">
      <c r="B10" s="85">
        <v>3</v>
      </c>
      <c r="C10" s="8">
        <v>43</v>
      </c>
      <c r="D10" s="5" t="s">
        <v>89</v>
      </c>
      <c r="E10" s="8">
        <v>1998</v>
      </c>
      <c r="F10" s="8" t="s">
        <v>90</v>
      </c>
      <c r="G10" s="9" t="s">
        <v>24</v>
      </c>
      <c r="H10" s="35" t="s">
        <v>76</v>
      </c>
      <c r="I10" s="44">
        <v>1.1396990740740741E-4</v>
      </c>
      <c r="J10" s="44">
        <v>1.1476851851851851E-4</v>
      </c>
      <c r="K10" s="44">
        <v>1.1501157407407407E-4</v>
      </c>
      <c r="L10" s="21">
        <f t="shared" si="0"/>
        <v>2.2978009259259257E-4</v>
      </c>
      <c r="M10" s="8"/>
      <c r="N10" s="46">
        <v>18</v>
      </c>
    </row>
    <row r="11" spans="1:14" s="28" customFormat="1" ht="27" customHeight="1" x14ac:dyDescent="0.2">
      <c r="B11" s="85">
        <v>4</v>
      </c>
      <c r="C11" s="8">
        <v>31</v>
      </c>
      <c r="D11" s="5" t="s">
        <v>93</v>
      </c>
      <c r="E11" s="8">
        <v>1999</v>
      </c>
      <c r="F11" s="8" t="s">
        <v>125</v>
      </c>
      <c r="G11" s="9" t="s">
        <v>24</v>
      </c>
      <c r="H11" s="34" t="s">
        <v>82</v>
      </c>
      <c r="I11" s="44">
        <v>1.1820601851851852E-4</v>
      </c>
      <c r="J11" s="44">
        <v>1.1715277777777776E-4</v>
      </c>
      <c r="K11" s="44">
        <v>1.1667824074074072E-4</v>
      </c>
      <c r="L11" s="21">
        <f t="shared" si="0"/>
        <v>2.3383101851851847E-4</v>
      </c>
      <c r="M11" s="8"/>
      <c r="N11" s="46">
        <v>16</v>
      </c>
    </row>
    <row r="12" spans="1:14" s="28" customFormat="1" ht="27" customHeight="1" x14ac:dyDescent="0.2">
      <c r="B12" s="85">
        <v>5</v>
      </c>
      <c r="C12" s="8">
        <v>44</v>
      </c>
      <c r="D12" s="5" t="s">
        <v>123</v>
      </c>
      <c r="E12" s="8">
        <v>2000</v>
      </c>
      <c r="F12" s="8" t="s">
        <v>124</v>
      </c>
      <c r="G12" s="9" t="s">
        <v>29</v>
      </c>
      <c r="H12" s="33" t="s">
        <v>25</v>
      </c>
      <c r="I12" s="44">
        <v>1.1668981481481482E-4</v>
      </c>
      <c r="J12" s="44">
        <v>1.1802083333333333E-4</v>
      </c>
      <c r="K12" s="44">
        <v>1.1724537037037037E-4</v>
      </c>
      <c r="L12" s="21">
        <f t="shared" si="0"/>
        <v>2.3526620370370368E-4</v>
      </c>
      <c r="M12" s="8"/>
      <c r="N12" s="46">
        <v>14</v>
      </c>
    </row>
    <row r="13" spans="1:14" s="2" customFormat="1" ht="27" customHeight="1" x14ac:dyDescent="0.2">
      <c r="B13" s="85">
        <v>6</v>
      </c>
      <c r="C13" s="8">
        <v>50</v>
      </c>
      <c r="D13" s="5" t="s">
        <v>121</v>
      </c>
      <c r="E13" s="8">
        <v>2000</v>
      </c>
      <c r="F13" s="8" t="s">
        <v>122</v>
      </c>
      <c r="G13" s="9" t="s">
        <v>29</v>
      </c>
      <c r="H13" s="33" t="s">
        <v>25</v>
      </c>
      <c r="I13" s="44">
        <v>1.1716435185185184E-4</v>
      </c>
      <c r="J13" s="44">
        <v>1.1623842592592592E-4</v>
      </c>
      <c r="K13" s="44">
        <v>1.2129629629629631E-4</v>
      </c>
      <c r="L13" s="21">
        <f t="shared" si="0"/>
        <v>2.3753472222222223E-4</v>
      </c>
      <c r="M13" s="8"/>
      <c r="N13" s="46">
        <v>12</v>
      </c>
    </row>
    <row r="14" spans="1:14" s="28" customFormat="1" ht="27" customHeight="1" x14ac:dyDescent="0.2">
      <c r="B14" s="85">
        <v>7</v>
      </c>
      <c r="C14" s="8">
        <v>41</v>
      </c>
      <c r="D14" s="5" t="s">
        <v>105</v>
      </c>
      <c r="E14" s="8">
        <v>1998</v>
      </c>
      <c r="F14" s="8" t="s">
        <v>106</v>
      </c>
      <c r="G14" s="9" t="s">
        <v>29</v>
      </c>
      <c r="H14" s="33" t="s">
        <v>25</v>
      </c>
      <c r="I14" s="44">
        <v>1.2871527777777778E-4</v>
      </c>
      <c r="J14" s="44">
        <v>1.321990740740741E-4</v>
      </c>
      <c r="K14" s="44">
        <v>1.3008101851851855E-4</v>
      </c>
      <c r="L14" s="21">
        <f t="shared" si="0"/>
        <v>2.6228009259259265E-4</v>
      </c>
      <c r="M14" s="8"/>
      <c r="N14" s="46">
        <v>10</v>
      </c>
    </row>
    <row r="15" spans="1:14" s="28" customFormat="1" ht="27" customHeight="1" x14ac:dyDescent="0.2">
      <c r="B15" s="85">
        <v>8</v>
      </c>
      <c r="C15" s="8">
        <v>38</v>
      </c>
      <c r="D15" s="5" t="s">
        <v>111</v>
      </c>
      <c r="E15" s="8">
        <v>1998</v>
      </c>
      <c r="F15" s="8" t="s">
        <v>112</v>
      </c>
      <c r="G15" s="9" t="s">
        <v>29</v>
      </c>
      <c r="H15" s="33" t="s">
        <v>25</v>
      </c>
      <c r="I15" s="44">
        <v>1.4523148148148148E-4</v>
      </c>
      <c r="J15" s="44">
        <v>1.6136574074074076E-4</v>
      </c>
      <c r="K15" s="44">
        <v>1.4010416666666666E-4</v>
      </c>
      <c r="L15" s="21">
        <f t="shared" si="0"/>
        <v>3.0146990740740742E-4</v>
      </c>
      <c r="M15" s="8"/>
      <c r="N15" s="46">
        <v>8</v>
      </c>
    </row>
    <row r="16" spans="1:14" s="2" customFormat="1" ht="27" customHeight="1" x14ac:dyDescent="0.2">
      <c r="B16" s="85">
        <v>9</v>
      </c>
      <c r="C16" s="8">
        <v>29</v>
      </c>
      <c r="D16" s="125" t="s">
        <v>87</v>
      </c>
      <c r="E16" s="8">
        <v>1998</v>
      </c>
      <c r="F16" s="8" t="s">
        <v>88</v>
      </c>
      <c r="G16" s="9" t="s">
        <v>24</v>
      </c>
      <c r="H16" s="35" t="s">
        <v>76</v>
      </c>
      <c r="I16" s="123">
        <v>1.4472222222222222E-4</v>
      </c>
      <c r="J16" s="123">
        <v>1.4673611111111113E-4</v>
      </c>
      <c r="K16" s="123">
        <v>1.5609953703703703E-4</v>
      </c>
      <c r="L16" s="21">
        <f t="shared" ref="L16:L29" si="1">SUM(J16+K16)</f>
        <v>3.0283564814814816E-4</v>
      </c>
      <c r="M16" s="8"/>
      <c r="N16" s="30"/>
    </row>
    <row r="17" spans="2:14" ht="27" customHeight="1" x14ac:dyDescent="0.2">
      <c r="B17" s="85">
        <v>10</v>
      </c>
      <c r="C17" s="8">
        <v>45</v>
      </c>
      <c r="D17" s="5" t="s">
        <v>85</v>
      </c>
      <c r="E17" s="8">
        <v>1999</v>
      </c>
      <c r="F17" s="8" t="s">
        <v>86</v>
      </c>
      <c r="G17" s="9" t="s">
        <v>24</v>
      </c>
      <c r="H17" s="35" t="s">
        <v>76</v>
      </c>
      <c r="I17" s="123">
        <v>1.4303240740740742E-4</v>
      </c>
      <c r="J17" s="123">
        <v>1.4637731481481481E-4</v>
      </c>
      <c r="K17" s="123">
        <v>1.5672453703703706E-4</v>
      </c>
      <c r="L17" s="21">
        <f t="shared" si="1"/>
        <v>3.0310185185185187E-4</v>
      </c>
      <c r="M17" s="8"/>
      <c r="N17" s="30"/>
    </row>
    <row r="18" spans="2:14" s="32" customFormat="1" ht="27" customHeight="1" x14ac:dyDescent="0.15">
      <c r="B18" s="85">
        <v>11</v>
      </c>
      <c r="C18" s="8">
        <v>47</v>
      </c>
      <c r="D18" s="5" t="s">
        <v>91</v>
      </c>
      <c r="E18" s="8">
        <v>2000</v>
      </c>
      <c r="F18" s="8" t="s">
        <v>131</v>
      </c>
      <c r="G18" s="9" t="s">
        <v>24</v>
      </c>
      <c r="H18" s="34" t="s">
        <v>82</v>
      </c>
      <c r="I18" s="123">
        <v>1.4585648148148148E-4</v>
      </c>
      <c r="J18" s="123">
        <v>1.3902777777777779E-4</v>
      </c>
      <c r="K18" s="123">
        <v>1.6487268518518519E-4</v>
      </c>
      <c r="L18" s="21">
        <f t="shared" si="1"/>
        <v>3.0390046296296296E-4</v>
      </c>
      <c r="M18" s="8"/>
      <c r="N18" s="30"/>
    </row>
    <row r="19" spans="2:14" s="27" customFormat="1" ht="27" customHeight="1" x14ac:dyDescent="0.15">
      <c r="B19" s="85">
        <v>12</v>
      </c>
      <c r="C19" s="8">
        <v>37</v>
      </c>
      <c r="D19" s="5" t="s">
        <v>92</v>
      </c>
      <c r="E19" s="8">
        <v>2000</v>
      </c>
      <c r="F19" s="8" t="s">
        <v>129</v>
      </c>
      <c r="G19" s="9" t="s">
        <v>24</v>
      </c>
      <c r="H19" s="34" t="s">
        <v>82</v>
      </c>
      <c r="I19" s="123">
        <v>1.5074074074074073E-4</v>
      </c>
      <c r="J19" s="123">
        <v>1.4925925925925927E-4</v>
      </c>
      <c r="K19" s="123">
        <v>1.5672453703703706E-4</v>
      </c>
      <c r="L19" s="21">
        <f t="shared" si="1"/>
        <v>3.0598379629629633E-4</v>
      </c>
      <c r="M19" s="8"/>
      <c r="N19" s="30"/>
    </row>
    <row r="20" spans="2:14" s="32" customFormat="1" ht="27" customHeight="1" x14ac:dyDescent="0.15">
      <c r="B20" s="85">
        <v>13</v>
      </c>
      <c r="C20" s="8">
        <v>33</v>
      </c>
      <c r="D20" s="5" t="s">
        <v>94</v>
      </c>
      <c r="E20" s="8">
        <v>1998</v>
      </c>
      <c r="F20" s="8" t="s">
        <v>95</v>
      </c>
      <c r="G20" s="9" t="s">
        <v>24</v>
      </c>
      <c r="H20" s="33" t="s">
        <v>76</v>
      </c>
      <c r="I20" s="123">
        <v>1.5103009259259261E-4</v>
      </c>
      <c r="J20" s="123">
        <v>1.5765046296296298E-4</v>
      </c>
      <c r="K20" s="123">
        <v>1.4995370370370371E-4</v>
      </c>
      <c r="L20" s="21">
        <f t="shared" si="1"/>
        <v>3.0760416666666669E-4</v>
      </c>
      <c r="M20" s="8"/>
      <c r="N20" s="30"/>
    </row>
    <row r="21" spans="2:14" s="27" customFormat="1" ht="27" customHeight="1" x14ac:dyDescent="0.15">
      <c r="B21" s="85">
        <v>14</v>
      </c>
      <c r="C21" s="8">
        <v>46</v>
      </c>
      <c r="D21" s="5" t="s">
        <v>97</v>
      </c>
      <c r="E21" s="8">
        <v>2000</v>
      </c>
      <c r="F21" s="126" t="s">
        <v>98</v>
      </c>
      <c r="G21" s="9" t="s">
        <v>26</v>
      </c>
      <c r="H21" s="33" t="s">
        <v>99</v>
      </c>
      <c r="I21" s="123">
        <v>1.5545138888888889E-4</v>
      </c>
      <c r="J21" s="123">
        <v>1.5480324074074075E-4</v>
      </c>
      <c r="K21" s="123">
        <v>1.5649305555555558E-4</v>
      </c>
      <c r="L21" s="21">
        <f t="shared" si="1"/>
        <v>3.1129629629629633E-4</v>
      </c>
      <c r="M21" s="8"/>
      <c r="N21" s="30"/>
    </row>
    <row r="22" spans="2:14" s="27" customFormat="1" ht="27" customHeight="1" x14ac:dyDescent="0.15">
      <c r="B22" s="85">
        <v>15</v>
      </c>
      <c r="C22" s="8">
        <v>48</v>
      </c>
      <c r="D22" s="5" t="s">
        <v>103</v>
      </c>
      <c r="E22" s="8">
        <v>1998</v>
      </c>
      <c r="F22" s="8" t="s">
        <v>104</v>
      </c>
      <c r="G22" s="9" t="s">
        <v>26</v>
      </c>
      <c r="H22" s="33" t="s">
        <v>102</v>
      </c>
      <c r="I22" s="123">
        <v>1.5832175925925928E-4</v>
      </c>
      <c r="J22" s="123">
        <v>1.592476851851852E-4</v>
      </c>
      <c r="K22" s="123">
        <v>1.5969907407407407E-4</v>
      </c>
      <c r="L22" s="21">
        <f t="shared" si="1"/>
        <v>3.1894675925925927E-4</v>
      </c>
      <c r="M22" s="8"/>
      <c r="N22" s="30"/>
    </row>
    <row r="23" spans="2:14" s="28" customFormat="1" ht="27" customHeight="1" x14ac:dyDescent="0.2">
      <c r="B23" s="85">
        <v>16</v>
      </c>
      <c r="C23" s="8">
        <v>40</v>
      </c>
      <c r="D23" s="5" t="s">
        <v>100</v>
      </c>
      <c r="E23" s="8">
        <v>1998</v>
      </c>
      <c r="F23" s="8" t="s">
        <v>101</v>
      </c>
      <c r="G23" s="9" t="s">
        <v>26</v>
      </c>
      <c r="H23" s="33" t="s">
        <v>102</v>
      </c>
      <c r="I23" s="123">
        <v>1.5884259259259261E-4</v>
      </c>
      <c r="J23" s="123">
        <v>1.5834490740740742E-4</v>
      </c>
      <c r="K23" s="123">
        <v>1.6104166666666667E-4</v>
      </c>
      <c r="L23" s="21">
        <f t="shared" si="1"/>
        <v>3.1938657407407409E-4</v>
      </c>
      <c r="M23" s="8"/>
      <c r="N23" s="30"/>
    </row>
    <row r="24" spans="2:14" s="28" customFormat="1" ht="27" customHeight="1" x14ac:dyDescent="0.2">
      <c r="B24" s="85">
        <v>17</v>
      </c>
      <c r="C24" s="8">
        <v>42</v>
      </c>
      <c r="D24" s="5" t="s">
        <v>107</v>
      </c>
      <c r="E24" s="8">
        <v>1998</v>
      </c>
      <c r="F24" s="8" t="s">
        <v>108</v>
      </c>
      <c r="G24" s="9" t="s">
        <v>29</v>
      </c>
      <c r="H24" s="33" t="s">
        <v>25</v>
      </c>
      <c r="I24" s="123">
        <v>1.5898148148148149E-4</v>
      </c>
      <c r="J24" s="123">
        <v>1.5988425925925927E-4</v>
      </c>
      <c r="K24" s="123">
        <v>1.6002314814814815E-4</v>
      </c>
      <c r="L24" s="21">
        <f t="shared" si="1"/>
        <v>3.1990740740740742E-4</v>
      </c>
      <c r="M24" s="8"/>
      <c r="N24" s="30"/>
    </row>
    <row r="25" spans="2:14" s="28" customFormat="1" ht="27" customHeight="1" x14ac:dyDescent="0.2">
      <c r="B25" s="85">
        <v>18</v>
      </c>
      <c r="C25" s="8">
        <v>32</v>
      </c>
      <c r="D25" s="5" t="s">
        <v>119</v>
      </c>
      <c r="E25" s="8">
        <v>2000</v>
      </c>
      <c r="F25" s="8" t="s">
        <v>120</v>
      </c>
      <c r="G25" s="9" t="s">
        <v>29</v>
      </c>
      <c r="H25" s="33" t="s">
        <v>25</v>
      </c>
      <c r="I25" s="123">
        <v>1.6651620370370369E-4</v>
      </c>
      <c r="J25" s="123">
        <v>1.614351851851852E-4</v>
      </c>
      <c r="K25" s="123">
        <v>1.5928240740740741E-4</v>
      </c>
      <c r="L25" s="21">
        <f t="shared" si="1"/>
        <v>3.207175925925926E-4</v>
      </c>
      <c r="M25" s="8"/>
      <c r="N25" s="30"/>
    </row>
    <row r="26" spans="2:14" s="28" customFormat="1" ht="27" customHeight="1" x14ac:dyDescent="0.2">
      <c r="B26" s="85">
        <v>19</v>
      </c>
      <c r="C26" s="8">
        <v>49</v>
      </c>
      <c r="D26" s="5" t="s">
        <v>109</v>
      </c>
      <c r="E26" s="8">
        <v>1998</v>
      </c>
      <c r="F26" s="8" t="s">
        <v>110</v>
      </c>
      <c r="G26" s="9" t="s">
        <v>29</v>
      </c>
      <c r="H26" s="33" t="s">
        <v>25</v>
      </c>
      <c r="I26" s="123">
        <v>1.6141203703703703E-4</v>
      </c>
      <c r="J26" s="123">
        <v>1.614699074074074E-4</v>
      </c>
      <c r="K26" s="123">
        <v>1.6063657407407408E-4</v>
      </c>
      <c r="L26" s="21">
        <f t="shared" si="1"/>
        <v>3.2210648148148148E-4</v>
      </c>
      <c r="M26" s="8"/>
      <c r="N26" s="30"/>
    </row>
    <row r="27" spans="2:14" s="28" customFormat="1" ht="27" customHeight="1" x14ac:dyDescent="0.2">
      <c r="B27" s="85">
        <v>20</v>
      </c>
      <c r="C27" s="8">
        <v>34</v>
      </c>
      <c r="D27" s="5" t="s">
        <v>113</v>
      </c>
      <c r="E27" s="8">
        <v>2000</v>
      </c>
      <c r="F27" s="8" t="s">
        <v>114</v>
      </c>
      <c r="G27" s="9" t="s">
        <v>29</v>
      </c>
      <c r="H27" s="33" t="s">
        <v>25</v>
      </c>
      <c r="I27" s="123">
        <v>1.6209490740740743E-4</v>
      </c>
      <c r="J27" s="123">
        <v>1.6167824074074072E-4</v>
      </c>
      <c r="K27" s="123">
        <v>1.6083333333333333E-4</v>
      </c>
      <c r="L27" s="21">
        <f t="shared" si="1"/>
        <v>3.2251157407407402E-4</v>
      </c>
      <c r="M27" s="8"/>
      <c r="N27" s="30"/>
    </row>
    <row r="28" spans="2:14" ht="27" customHeight="1" thickBot="1" x14ac:dyDescent="0.25">
      <c r="B28" s="85">
        <v>21</v>
      </c>
      <c r="C28" s="122">
        <v>30</v>
      </c>
      <c r="D28" s="39" t="s">
        <v>117</v>
      </c>
      <c r="E28" s="122">
        <v>2000</v>
      </c>
      <c r="F28" s="122" t="s">
        <v>118</v>
      </c>
      <c r="G28" s="10" t="s">
        <v>29</v>
      </c>
      <c r="H28" s="127" t="s">
        <v>25</v>
      </c>
      <c r="I28" s="120">
        <v>1.7131944444444445E-4</v>
      </c>
      <c r="J28" s="120">
        <v>1.6902777777777774E-4</v>
      </c>
      <c r="K28" s="120">
        <v>1.5622685185185184E-4</v>
      </c>
      <c r="L28" s="124">
        <f t="shared" si="1"/>
        <v>3.2525462962962955E-4</v>
      </c>
      <c r="M28" s="122"/>
      <c r="N28" s="74"/>
    </row>
    <row r="29" spans="2:14" ht="27" customHeight="1" x14ac:dyDescent="0.2">
      <c r="B29" s="85">
        <v>22</v>
      </c>
      <c r="C29" s="38">
        <v>36</v>
      </c>
      <c r="D29" s="51" t="s">
        <v>115</v>
      </c>
      <c r="E29" s="38">
        <v>2000</v>
      </c>
      <c r="F29" s="38" t="s">
        <v>116</v>
      </c>
      <c r="G29" s="55" t="s">
        <v>29</v>
      </c>
      <c r="H29" s="128" t="s">
        <v>25</v>
      </c>
      <c r="I29" s="45">
        <v>1.6322916666666667E-4</v>
      </c>
      <c r="J29" s="45">
        <v>1.6435185185185183E-4</v>
      </c>
      <c r="K29" s="45">
        <v>1.6439814814814813E-4</v>
      </c>
      <c r="L29" s="47">
        <f t="shared" si="1"/>
        <v>3.2874999999999994E-4</v>
      </c>
      <c r="M29" s="38"/>
      <c r="N29" s="57"/>
    </row>
    <row r="32" spans="2:14" x14ac:dyDescent="0.2">
      <c r="D32" s="19" t="s">
        <v>1</v>
      </c>
    </row>
    <row r="33" spans="4:4" x14ac:dyDescent="0.2">
      <c r="D33" s="11" t="s">
        <v>28</v>
      </c>
    </row>
  </sheetData>
  <autoFilter ref="C6:N7">
    <sortState ref="C9:N29">
      <sortCondition ref="L6:L7"/>
    </sortState>
  </autoFilter>
  <sortState ref="C16:L29">
    <sortCondition ref="L16:L29"/>
  </sortState>
  <mergeCells count="18">
    <mergeCell ref="B6:B7"/>
    <mergeCell ref="C6:C7"/>
    <mergeCell ref="D6:D7"/>
    <mergeCell ref="E6:E7"/>
    <mergeCell ref="F6:F7"/>
    <mergeCell ref="A1:M1"/>
    <mergeCell ref="A2:M2"/>
    <mergeCell ref="A3:M3"/>
    <mergeCell ref="A4:M4"/>
    <mergeCell ref="C5:J5"/>
    <mergeCell ref="M6:M7"/>
    <mergeCell ref="N6:N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1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1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8" workbookViewId="0">
      <selection activeCell="H50" sqref="H50"/>
    </sheetView>
  </sheetViews>
  <sheetFormatPr defaultRowHeight="12.75" x14ac:dyDescent="0.2"/>
  <cols>
    <col min="2" max="2" width="3.85546875" style="27" customWidth="1"/>
    <col min="3" max="3" width="3.7109375" style="27" customWidth="1"/>
    <col min="4" max="4" width="10.140625" style="101" bestFit="1" customWidth="1"/>
    <col min="5" max="5" width="9.140625" style="101"/>
    <col min="6" max="6" width="5.28515625" style="27" customWidth="1"/>
    <col min="7" max="8" width="9.140625" style="27"/>
    <col min="9" max="9" width="14.7109375" style="27" bestFit="1" customWidth="1"/>
    <col min="10" max="15" width="9.140625" style="27"/>
  </cols>
  <sheetData>
    <row r="1" spans="1:15" ht="18" x14ac:dyDescent="0.25">
      <c r="B1" s="203" t="s">
        <v>83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8" x14ac:dyDescent="0.25">
      <c r="B2" s="203" t="s">
        <v>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 x14ac:dyDescent="0.25">
      <c r="B3" s="203" t="s">
        <v>30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8" x14ac:dyDescent="0.25">
      <c r="B4" s="204" t="s">
        <v>210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3.5" thickBot="1" x14ac:dyDescent="0.25">
      <c r="B5" s="95"/>
      <c r="C5" s="95"/>
      <c r="D5" s="102"/>
      <c r="E5" s="102"/>
      <c r="F5" s="103"/>
      <c r="G5" s="103"/>
      <c r="H5" s="95"/>
      <c r="I5" s="110"/>
      <c r="N5" s="95"/>
      <c r="O5" s="95"/>
    </row>
    <row r="6" spans="1:15" ht="13.5" thickBot="1" x14ac:dyDescent="0.25">
      <c r="A6" s="7"/>
      <c r="B6" s="111" t="s">
        <v>22</v>
      </c>
      <c r="C6" s="112" t="s">
        <v>7</v>
      </c>
      <c r="D6" s="113" t="s">
        <v>23</v>
      </c>
      <c r="E6" s="113" t="s">
        <v>16</v>
      </c>
      <c r="F6" s="112" t="s">
        <v>8</v>
      </c>
      <c r="G6" s="112" t="s">
        <v>4</v>
      </c>
      <c r="H6" s="112" t="s">
        <v>20</v>
      </c>
      <c r="I6" s="114" t="s">
        <v>10</v>
      </c>
      <c r="J6" s="112" t="s">
        <v>5</v>
      </c>
      <c r="K6" s="112" t="s">
        <v>6</v>
      </c>
      <c r="L6" s="112" t="s">
        <v>17</v>
      </c>
      <c r="M6" s="112" t="s">
        <v>12</v>
      </c>
      <c r="N6" s="112" t="s">
        <v>13</v>
      </c>
      <c r="O6" s="115" t="s">
        <v>14</v>
      </c>
    </row>
    <row r="7" spans="1:15" ht="27" customHeight="1" x14ac:dyDescent="0.2">
      <c r="B7" s="197">
        <v>1</v>
      </c>
      <c r="C7" s="190">
        <v>59</v>
      </c>
      <c r="D7" s="58" t="s">
        <v>135</v>
      </c>
      <c r="E7" s="58" t="s">
        <v>143</v>
      </c>
      <c r="F7" s="5">
        <v>1999</v>
      </c>
      <c r="G7" s="5" t="s">
        <v>70</v>
      </c>
      <c r="H7" s="8" t="s">
        <v>24</v>
      </c>
      <c r="I7" s="9" t="s">
        <v>152</v>
      </c>
      <c r="J7" s="175">
        <v>1.0479166666666667E-4</v>
      </c>
      <c r="K7" s="175">
        <v>1.043402777777778E-4</v>
      </c>
      <c r="L7" s="175">
        <v>1.0483796296296295E-4</v>
      </c>
      <c r="M7" s="175">
        <f>SUM(K7+L7)</f>
        <v>2.0917824074074073E-4</v>
      </c>
      <c r="N7" s="190" t="s">
        <v>216</v>
      </c>
      <c r="O7" s="12">
        <v>12.5</v>
      </c>
    </row>
    <row r="8" spans="1:15" ht="27" customHeight="1" thickBot="1" x14ac:dyDescent="0.25">
      <c r="B8" s="196"/>
      <c r="C8" s="206"/>
      <c r="D8" s="59" t="s">
        <v>136</v>
      </c>
      <c r="E8" s="59" t="s">
        <v>144</v>
      </c>
      <c r="F8" s="60">
        <v>2000</v>
      </c>
      <c r="G8" s="60" t="s">
        <v>130</v>
      </c>
      <c r="H8" s="37" t="s">
        <v>24</v>
      </c>
      <c r="I8" s="37" t="s">
        <v>82</v>
      </c>
      <c r="J8" s="176"/>
      <c r="K8" s="176"/>
      <c r="L8" s="176"/>
      <c r="M8" s="176"/>
      <c r="N8" s="206"/>
      <c r="O8" s="26">
        <v>12.5</v>
      </c>
    </row>
    <row r="9" spans="1:15" ht="27" customHeight="1" x14ac:dyDescent="0.2">
      <c r="B9" s="197">
        <v>2</v>
      </c>
      <c r="C9" s="190">
        <v>60</v>
      </c>
      <c r="D9" s="58" t="s">
        <v>139</v>
      </c>
      <c r="E9" s="58" t="s">
        <v>148</v>
      </c>
      <c r="F9" s="61">
        <v>1999</v>
      </c>
      <c r="G9" s="61" t="s">
        <v>68</v>
      </c>
      <c r="H9" s="81" t="s">
        <v>24</v>
      </c>
      <c r="I9" s="14" t="s">
        <v>82</v>
      </c>
      <c r="J9" s="175">
        <v>1.0954861111111111E-4</v>
      </c>
      <c r="K9" s="175">
        <v>1.0954861111111111E-4</v>
      </c>
      <c r="L9" s="175">
        <v>1.0949074074074074E-4</v>
      </c>
      <c r="M9" s="175">
        <f>SUM(K9+L9)</f>
        <v>2.1903935185185185E-4</v>
      </c>
      <c r="N9" s="190" t="s">
        <v>217</v>
      </c>
      <c r="O9" s="12">
        <v>10.5</v>
      </c>
    </row>
    <row r="10" spans="1:15" ht="27" customHeight="1" thickBot="1" x14ac:dyDescent="0.25">
      <c r="B10" s="198"/>
      <c r="C10" s="191"/>
      <c r="D10" s="63" t="s">
        <v>140</v>
      </c>
      <c r="E10" s="63" t="s">
        <v>149</v>
      </c>
      <c r="F10" s="64">
        <v>1999</v>
      </c>
      <c r="G10" s="64" t="s">
        <v>125</v>
      </c>
      <c r="H10" s="80" t="s">
        <v>24</v>
      </c>
      <c r="I10" s="10" t="s">
        <v>82</v>
      </c>
      <c r="J10" s="182"/>
      <c r="K10" s="182"/>
      <c r="L10" s="182"/>
      <c r="M10" s="182"/>
      <c r="N10" s="191"/>
      <c r="O10" s="13">
        <v>10.5</v>
      </c>
    </row>
    <row r="11" spans="1:15" ht="27" customHeight="1" x14ac:dyDescent="0.2">
      <c r="B11" s="193">
        <v>3</v>
      </c>
      <c r="C11" s="186">
        <v>58</v>
      </c>
      <c r="D11" s="61" t="s">
        <v>169</v>
      </c>
      <c r="E11" s="61" t="s">
        <v>170</v>
      </c>
      <c r="F11" s="81">
        <v>1999</v>
      </c>
      <c r="G11" s="81" t="s">
        <v>49</v>
      </c>
      <c r="H11" s="14" t="s">
        <v>29</v>
      </c>
      <c r="I11" s="70" t="s">
        <v>25</v>
      </c>
      <c r="J11" s="175" t="s">
        <v>214</v>
      </c>
      <c r="K11" s="175">
        <v>1.1086805555555557E-4</v>
      </c>
      <c r="L11" s="175">
        <v>1.1435185185185186E-4</v>
      </c>
      <c r="M11" s="175">
        <f t="shared" ref="M11" si="0">SUM(K11+L11)</f>
        <v>2.2521990740740743E-4</v>
      </c>
      <c r="N11" s="190"/>
      <c r="O11" s="83">
        <v>9</v>
      </c>
    </row>
    <row r="12" spans="1:15" ht="27" customHeight="1" thickBot="1" x14ac:dyDescent="0.25">
      <c r="B12" s="199"/>
      <c r="C12" s="200"/>
      <c r="D12" s="39" t="s">
        <v>171</v>
      </c>
      <c r="E12" s="39" t="s">
        <v>143</v>
      </c>
      <c r="F12" s="82">
        <v>1998</v>
      </c>
      <c r="G12" s="82" t="s">
        <v>37</v>
      </c>
      <c r="H12" s="10" t="s">
        <v>29</v>
      </c>
      <c r="I12" s="24" t="s">
        <v>25</v>
      </c>
      <c r="J12" s="182"/>
      <c r="K12" s="182"/>
      <c r="L12" s="182"/>
      <c r="M12" s="182"/>
      <c r="N12" s="192"/>
      <c r="O12" s="84">
        <v>9</v>
      </c>
    </row>
    <row r="13" spans="1:15" ht="27" customHeight="1" x14ac:dyDescent="0.2">
      <c r="B13" s="197">
        <v>4</v>
      </c>
      <c r="C13" s="186">
        <v>51</v>
      </c>
      <c r="D13" s="61" t="s">
        <v>137</v>
      </c>
      <c r="E13" s="61" t="s">
        <v>146</v>
      </c>
      <c r="F13" s="61">
        <v>2000</v>
      </c>
      <c r="G13" s="62" t="s">
        <v>126</v>
      </c>
      <c r="H13" s="81" t="s">
        <v>24</v>
      </c>
      <c r="I13" s="14" t="s">
        <v>82</v>
      </c>
      <c r="J13" s="175" t="s">
        <v>215</v>
      </c>
      <c r="K13" s="175">
        <v>1.1447916666666666E-4</v>
      </c>
      <c r="L13" s="175">
        <v>1.1130787037037039E-4</v>
      </c>
      <c r="M13" s="175">
        <f>SUM(K13+L13)</f>
        <v>2.2578703703703704E-4</v>
      </c>
      <c r="N13" s="190"/>
      <c r="O13" s="83">
        <v>8</v>
      </c>
    </row>
    <row r="14" spans="1:15" ht="27" customHeight="1" thickBot="1" x14ac:dyDescent="0.25">
      <c r="B14" s="196"/>
      <c r="C14" s="200"/>
      <c r="D14" s="39" t="s">
        <v>138</v>
      </c>
      <c r="E14" s="39" t="s">
        <v>147</v>
      </c>
      <c r="F14" s="39">
        <v>2000</v>
      </c>
      <c r="G14" s="39" t="s">
        <v>128</v>
      </c>
      <c r="H14" s="82" t="s">
        <v>24</v>
      </c>
      <c r="I14" s="10" t="s">
        <v>82</v>
      </c>
      <c r="J14" s="182"/>
      <c r="K14" s="182"/>
      <c r="L14" s="182"/>
      <c r="M14" s="182"/>
      <c r="N14" s="191"/>
      <c r="O14" s="84">
        <v>8</v>
      </c>
    </row>
    <row r="15" spans="1:15" ht="27" customHeight="1" x14ac:dyDescent="0.2">
      <c r="B15" s="197">
        <v>5</v>
      </c>
      <c r="C15" s="190">
        <v>61</v>
      </c>
      <c r="D15" s="61" t="s">
        <v>163</v>
      </c>
      <c r="E15" s="61" t="s">
        <v>143</v>
      </c>
      <c r="F15" s="81">
        <v>2000</v>
      </c>
      <c r="G15" s="81" t="s">
        <v>55</v>
      </c>
      <c r="H15" s="14" t="s">
        <v>29</v>
      </c>
      <c r="I15" s="70" t="s">
        <v>25</v>
      </c>
      <c r="J15" s="175">
        <v>1.1622685185185184E-4</v>
      </c>
      <c r="K15" s="175">
        <v>1.1621527777777779E-4</v>
      </c>
      <c r="L15" s="175">
        <v>1.158101851851852E-4</v>
      </c>
      <c r="M15" s="175">
        <f t="shared" ref="M15" si="1">SUM(K15+L15)</f>
        <v>2.3202546296296298E-4</v>
      </c>
      <c r="N15" s="190"/>
      <c r="O15" s="12">
        <v>7</v>
      </c>
    </row>
    <row r="16" spans="1:15" ht="27" customHeight="1" thickBot="1" x14ac:dyDescent="0.25">
      <c r="B16" s="198"/>
      <c r="C16" s="191"/>
      <c r="D16" s="39" t="s">
        <v>164</v>
      </c>
      <c r="E16" s="39" t="s">
        <v>165</v>
      </c>
      <c r="F16" s="82">
        <v>2000</v>
      </c>
      <c r="G16" s="82" t="s">
        <v>122</v>
      </c>
      <c r="H16" s="10" t="s">
        <v>29</v>
      </c>
      <c r="I16" s="109" t="s">
        <v>25</v>
      </c>
      <c r="J16" s="182"/>
      <c r="K16" s="182"/>
      <c r="L16" s="182"/>
      <c r="M16" s="182"/>
      <c r="N16" s="192"/>
      <c r="O16" s="13">
        <v>7</v>
      </c>
    </row>
    <row r="17" spans="2:15" ht="27" customHeight="1" x14ac:dyDescent="0.2">
      <c r="B17" s="193">
        <v>6</v>
      </c>
      <c r="C17" s="190">
        <v>63</v>
      </c>
      <c r="D17" s="61" t="s">
        <v>154</v>
      </c>
      <c r="E17" s="75" t="s">
        <v>155</v>
      </c>
      <c r="F17" s="81">
        <v>1998</v>
      </c>
      <c r="G17" s="81" t="s">
        <v>43</v>
      </c>
      <c r="H17" s="14" t="s">
        <v>29</v>
      </c>
      <c r="I17" s="70" t="s">
        <v>25</v>
      </c>
      <c r="J17" s="175">
        <v>1.1844907407407408E-4</v>
      </c>
      <c r="K17" s="175">
        <v>1.1596064814814814E-4</v>
      </c>
      <c r="L17" s="175">
        <v>1.2063657407407406E-4</v>
      </c>
      <c r="M17" s="175">
        <f>SUM(K17+L17)</f>
        <v>2.3659722222222219E-4</v>
      </c>
      <c r="N17" s="190"/>
      <c r="O17" s="36">
        <v>6</v>
      </c>
    </row>
    <row r="18" spans="2:15" ht="27" customHeight="1" thickBot="1" x14ac:dyDescent="0.25">
      <c r="B18" s="199"/>
      <c r="C18" s="191"/>
      <c r="D18" s="39" t="s">
        <v>172</v>
      </c>
      <c r="E18" s="76" t="s">
        <v>156</v>
      </c>
      <c r="F18" s="82">
        <v>1998</v>
      </c>
      <c r="G18" s="82" t="s">
        <v>39</v>
      </c>
      <c r="H18" s="10" t="s">
        <v>29</v>
      </c>
      <c r="I18" s="24" t="s">
        <v>25</v>
      </c>
      <c r="J18" s="182"/>
      <c r="K18" s="182"/>
      <c r="L18" s="182"/>
      <c r="M18" s="182"/>
      <c r="N18" s="192"/>
      <c r="O18" s="13">
        <v>6</v>
      </c>
    </row>
    <row r="19" spans="2:15" ht="27" customHeight="1" x14ac:dyDescent="0.2">
      <c r="B19" s="197">
        <v>7</v>
      </c>
      <c r="C19" s="201">
        <v>55</v>
      </c>
      <c r="D19" s="58" t="s">
        <v>141</v>
      </c>
      <c r="E19" s="58" t="s">
        <v>150</v>
      </c>
      <c r="F19" s="61">
        <v>2000</v>
      </c>
      <c r="G19" s="61" t="s">
        <v>127</v>
      </c>
      <c r="H19" s="81" t="s">
        <v>24</v>
      </c>
      <c r="I19" s="14" t="s">
        <v>82</v>
      </c>
      <c r="J19" s="175">
        <v>1.1925925925925927E-4</v>
      </c>
      <c r="K19" s="175">
        <v>1.1847222222222223E-4</v>
      </c>
      <c r="L19" s="175">
        <v>1.1835648148148149E-4</v>
      </c>
      <c r="M19" s="175">
        <f>SUM(K19+L19)</f>
        <v>2.3682870370370372E-4</v>
      </c>
      <c r="N19" s="190"/>
      <c r="O19" s="12">
        <v>5</v>
      </c>
    </row>
    <row r="20" spans="2:15" ht="27" customHeight="1" thickBot="1" x14ac:dyDescent="0.25">
      <c r="B20" s="196"/>
      <c r="C20" s="202"/>
      <c r="D20" s="63" t="s">
        <v>142</v>
      </c>
      <c r="E20" s="63" t="s">
        <v>151</v>
      </c>
      <c r="F20" s="39">
        <v>1999</v>
      </c>
      <c r="G20" s="39" t="s">
        <v>125</v>
      </c>
      <c r="H20" s="10" t="s">
        <v>24</v>
      </c>
      <c r="I20" s="10" t="s">
        <v>82</v>
      </c>
      <c r="J20" s="182"/>
      <c r="K20" s="182"/>
      <c r="L20" s="182"/>
      <c r="M20" s="182"/>
      <c r="N20" s="191"/>
      <c r="O20" s="13">
        <v>5</v>
      </c>
    </row>
    <row r="21" spans="2:15" ht="27" customHeight="1" x14ac:dyDescent="0.2">
      <c r="B21" s="197">
        <v>8</v>
      </c>
      <c r="C21" s="186">
        <v>52</v>
      </c>
      <c r="D21" s="61" t="s">
        <v>157</v>
      </c>
      <c r="E21" s="61" t="s">
        <v>158</v>
      </c>
      <c r="F21" s="81">
        <v>1998</v>
      </c>
      <c r="G21" s="23" t="s">
        <v>36</v>
      </c>
      <c r="H21" s="14" t="s">
        <v>29</v>
      </c>
      <c r="I21" s="70" t="s">
        <v>25</v>
      </c>
      <c r="J21" s="175">
        <v>1.2464120370370371E-4</v>
      </c>
      <c r="K21" s="175">
        <v>1.2914351851851853E-4</v>
      </c>
      <c r="L21" s="175">
        <v>1.230787037037037E-4</v>
      </c>
      <c r="M21" s="175">
        <f>SUM(K21+L21)</f>
        <v>2.5222222222222226E-4</v>
      </c>
      <c r="N21" s="190"/>
      <c r="O21" s="83">
        <v>4</v>
      </c>
    </row>
    <row r="22" spans="2:15" ht="27" customHeight="1" thickBot="1" x14ac:dyDescent="0.25">
      <c r="B22" s="198"/>
      <c r="C22" s="200"/>
      <c r="D22" s="39" t="s">
        <v>173</v>
      </c>
      <c r="E22" s="39" t="s">
        <v>159</v>
      </c>
      <c r="F22" s="82">
        <v>1998</v>
      </c>
      <c r="G22" s="82" t="s">
        <v>106</v>
      </c>
      <c r="H22" s="10" t="s">
        <v>29</v>
      </c>
      <c r="I22" s="109" t="s">
        <v>25</v>
      </c>
      <c r="J22" s="182"/>
      <c r="K22" s="182"/>
      <c r="L22" s="182"/>
      <c r="M22" s="182"/>
      <c r="N22" s="192"/>
      <c r="O22" s="84">
        <v>4</v>
      </c>
    </row>
    <row r="23" spans="2:15" ht="27" customHeight="1" x14ac:dyDescent="0.2">
      <c r="B23" s="193">
        <v>9</v>
      </c>
      <c r="C23" s="190">
        <v>56</v>
      </c>
      <c r="D23" s="58" t="s">
        <v>160</v>
      </c>
      <c r="E23" s="58" t="s">
        <v>147</v>
      </c>
      <c r="F23" s="81">
        <v>1998</v>
      </c>
      <c r="G23" s="81" t="s">
        <v>41</v>
      </c>
      <c r="H23" s="14" t="s">
        <v>29</v>
      </c>
      <c r="I23" s="70" t="s">
        <v>25</v>
      </c>
      <c r="J23" s="175">
        <v>1.24375E-4</v>
      </c>
      <c r="K23" s="175">
        <v>1.2475694444444445E-4</v>
      </c>
      <c r="L23" s="175">
        <v>1.2752314814814815E-4</v>
      </c>
      <c r="M23" s="175">
        <f>SUM(K23+L23)</f>
        <v>2.5228009259259257E-4</v>
      </c>
      <c r="N23" s="190"/>
      <c r="O23" s="12"/>
    </row>
    <row r="24" spans="2:15" ht="27" customHeight="1" thickBot="1" x14ac:dyDescent="0.25">
      <c r="B24" s="199"/>
      <c r="C24" s="191"/>
      <c r="D24" s="63" t="s">
        <v>161</v>
      </c>
      <c r="E24" s="63" t="s">
        <v>162</v>
      </c>
      <c r="F24" s="82">
        <v>1998</v>
      </c>
      <c r="G24" s="82" t="s">
        <v>112</v>
      </c>
      <c r="H24" s="10" t="s">
        <v>29</v>
      </c>
      <c r="I24" s="109" t="s">
        <v>25</v>
      </c>
      <c r="J24" s="182"/>
      <c r="K24" s="182"/>
      <c r="L24" s="182"/>
      <c r="M24" s="182"/>
      <c r="N24" s="192"/>
      <c r="O24" s="13"/>
    </row>
    <row r="25" spans="2:15" ht="27" customHeight="1" x14ac:dyDescent="0.2">
      <c r="B25" s="197">
        <v>10</v>
      </c>
      <c r="C25" s="190">
        <v>53</v>
      </c>
      <c r="D25" s="58" t="s">
        <v>166</v>
      </c>
      <c r="E25" s="58" t="s">
        <v>167</v>
      </c>
      <c r="F25" s="81">
        <v>1999</v>
      </c>
      <c r="G25" s="23" t="s">
        <v>47</v>
      </c>
      <c r="H25" s="14" t="s">
        <v>29</v>
      </c>
      <c r="I25" s="70" t="s">
        <v>25</v>
      </c>
      <c r="J25" s="175">
        <v>1.296412037037037E-4</v>
      </c>
      <c r="K25" s="175">
        <v>1.3526620370370371E-4</v>
      </c>
      <c r="L25" s="175">
        <v>1.2916666666666667E-4</v>
      </c>
      <c r="M25" s="175">
        <f>SUM(K25+L25)</f>
        <v>2.6443287037037039E-4</v>
      </c>
      <c r="N25" s="190"/>
      <c r="O25" s="12"/>
    </row>
    <row r="26" spans="2:15" ht="27" customHeight="1" thickBot="1" x14ac:dyDescent="0.25">
      <c r="B26" s="196"/>
      <c r="C26" s="191"/>
      <c r="D26" s="63" t="s">
        <v>154</v>
      </c>
      <c r="E26" s="63" t="s">
        <v>168</v>
      </c>
      <c r="F26" s="82">
        <v>2000</v>
      </c>
      <c r="G26" s="82" t="s">
        <v>124</v>
      </c>
      <c r="H26" s="10" t="s">
        <v>29</v>
      </c>
      <c r="I26" s="109" t="s">
        <v>25</v>
      </c>
      <c r="J26" s="182"/>
      <c r="K26" s="182"/>
      <c r="L26" s="182"/>
      <c r="M26" s="182"/>
      <c r="N26" s="192"/>
      <c r="O26" s="13"/>
    </row>
    <row r="27" spans="2:15" ht="27" customHeight="1" x14ac:dyDescent="0.2">
      <c r="B27" s="197">
        <v>11</v>
      </c>
      <c r="C27" s="184">
        <v>62</v>
      </c>
      <c r="D27" s="129" t="s">
        <v>194</v>
      </c>
      <c r="E27" s="61" t="s">
        <v>211</v>
      </c>
      <c r="F27" s="121">
        <v>1998</v>
      </c>
      <c r="G27" s="121" t="s">
        <v>65</v>
      </c>
      <c r="H27" s="121" t="s">
        <v>26</v>
      </c>
      <c r="I27" s="14" t="s">
        <v>27</v>
      </c>
      <c r="J27" s="175">
        <v>1.3821759259259259E-4</v>
      </c>
      <c r="K27" s="175">
        <v>1.3672453703703706E-4</v>
      </c>
      <c r="L27" s="175">
        <v>1.2840277777777777E-4</v>
      </c>
      <c r="M27" s="175">
        <f>SUM(K27+L27)</f>
        <v>2.6512731481481483E-4</v>
      </c>
      <c r="N27" s="188"/>
      <c r="O27" s="71"/>
    </row>
    <row r="28" spans="2:15" ht="27" customHeight="1" thickBot="1" x14ac:dyDescent="0.25">
      <c r="B28" s="198"/>
      <c r="C28" s="194"/>
      <c r="D28" s="130" t="s">
        <v>194</v>
      </c>
      <c r="E28" s="39" t="s">
        <v>213</v>
      </c>
      <c r="F28" s="122">
        <v>1998</v>
      </c>
      <c r="G28" s="122" t="s">
        <v>101</v>
      </c>
      <c r="H28" s="10" t="s">
        <v>26</v>
      </c>
      <c r="I28" s="127" t="s">
        <v>102</v>
      </c>
      <c r="J28" s="182"/>
      <c r="K28" s="182"/>
      <c r="L28" s="182"/>
      <c r="M28" s="182"/>
      <c r="N28" s="189"/>
      <c r="O28" s="72"/>
    </row>
    <row r="29" spans="2:15" ht="27" customHeight="1" x14ac:dyDescent="0.2">
      <c r="B29" s="193">
        <v>12</v>
      </c>
      <c r="C29" s="184">
        <v>65</v>
      </c>
      <c r="D29" s="129" t="s">
        <v>188</v>
      </c>
      <c r="E29" s="129" t="s">
        <v>190</v>
      </c>
      <c r="F29" s="140">
        <v>2000</v>
      </c>
      <c r="G29" s="140" t="s">
        <v>61</v>
      </c>
      <c r="H29" s="140" t="s">
        <v>26</v>
      </c>
      <c r="I29" s="14" t="s">
        <v>27</v>
      </c>
      <c r="J29" s="175">
        <v>1.325925925925926E-4</v>
      </c>
      <c r="K29" s="175">
        <v>1.3099537037037037E-4</v>
      </c>
      <c r="L29" s="175">
        <v>1.3445601851851853E-4</v>
      </c>
      <c r="M29" s="175">
        <f>SUM(K29+L29)</f>
        <v>2.6545138888888891E-4</v>
      </c>
      <c r="N29" s="188"/>
      <c r="O29" s="71"/>
    </row>
    <row r="30" spans="2:15" ht="27" customHeight="1" thickBot="1" x14ac:dyDescent="0.25">
      <c r="B30" s="199"/>
      <c r="C30" s="194"/>
      <c r="D30" s="130" t="s">
        <v>189</v>
      </c>
      <c r="E30" s="130" t="s">
        <v>144</v>
      </c>
      <c r="F30" s="141">
        <v>2000</v>
      </c>
      <c r="G30" s="131" t="s">
        <v>98</v>
      </c>
      <c r="H30" s="10" t="s">
        <v>26</v>
      </c>
      <c r="I30" s="127" t="s">
        <v>99</v>
      </c>
      <c r="J30" s="182"/>
      <c r="K30" s="182"/>
      <c r="L30" s="182"/>
      <c r="M30" s="182"/>
      <c r="N30" s="189"/>
      <c r="O30" s="72"/>
    </row>
    <row r="31" spans="2:15" ht="27" customHeight="1" x14ac:dyDescent="0.2">
      <c r="B31" s="195">
        <v>13</v>
      </c>
      <c r="C31" s="184">
        <v>68</v>
      </c>
      <c r="D31" s="132" t="s">
        <v>178</v>
      </c>
      <c r="E31" s="61" t="s">
        <v>150</v>
      </c>
      <c r="F31" s="140">
        <v>1999</v>
      </c>
      <c r="G31" s="140" t="s">
        <v>75</v>
      </c>
      <c r="H31" s="140" t="s">
        <v>24</v>
      </c>
      <c r="I31" s="14" t="s">
        <v>76</v>
      </c>
      <c r="J31" s="233">
        <v>1.3526620370370371E-4</v>
      </c>
      <c r="K31" s="233">
        <v>1.3651620370370372E-4</v>
      </c>
      <c r="L31" s="233">
        <v>1.3696759259259258E-4</v>
      </c>
      <c r="M31" s="233">
        <f t="shared" ref="M31" si="2">SUM(K31+L31)</f>
        <v>2.734837962962963E-4</v>
      </c>
      <c r="N31" s="184"/>
      <c r="O31" s="144"/>
    </row>
    <row r="32" spans="2:15" ht="27" customHeight="1" thickBot="1" x14ac:dyDescent="0.25">
      <c r="B32" s="196"/>
      <c r="C32" s="185"/>
      <c r="D32" s="238" t="s">
        <v>179</v>
      </c>
      <c r="E32" s="60" t="s">
        <v>151</v>
      </c>
      <c r="F32" s="147">
        <v>2000</v>
      </c>
      <c r="G32" s="147" t="s">
        <v>129</v>
      </c>
      <c r="H32" s="37" t="s">
        <v>24</v>
      </c>
      <c r="I32" s="239" t="s">
        <v>82</v>
      </c>
      <c r="J32" s="237"/>
      <c r="K32" s="237"/>
      <c r="L32" s="237"/>
      <c r="M32" s="237"/>
      <c r="N32" s="185"/>
      <c r="O32" s="148"/>
    </row>
    <row r="33" spans="2:15" ht="27" customHeight="1" x14ac:dyDescent="0.2">
      <c r="B33" s="197">
        <v>14</v>
      </c>
      <c r="C33" s="184">
        <v>64</v>
      </c>
      <c r="D33" s="61" t="s">
        <v>191</v>
      </c>
      <c r="E33" s="61" t="s">
        <v>193</v>
      </c>
      <c r="F33" s="140">
        <v>1999</v>
      </c>
      <c r="G33" s="140" t="s">
        <v>63</v>
      </c>
      <c r="H33" s="140" t="s">
        <v>26</v>
      </c>
      <c r="I33" s="14" t="s">
        <v>27</v>
      </c>
      <c r="J33" s="233">
        <v>1.3741898148148147E-4</v>
      </c>
      <c r="K33" s="233">
        <v>1.3686342592592594E-4</v>
      </c>
      <c r="L33" s="233">
        <v>1.3930555555555555E-4</v>
      </c>
      <c r="M33" s="233">
        <f>SUM(K33+L33)</f>
        <v>2.7616898148148151E-4</v>
      </c>
      <c r="N33" s="177"/>
      <c r="O33" s="73"/>
    </row>
    <row r="34" spans="2:15" ht="27" customHeight="1" thickBot="1" x14ac:dyDescent="0.25">
      <c r="B34" s="198"/>
      <c r="C34" s="194"/>
      <c r="D34" s="39" t="s">
        <v>192</v>
      </c>
      <c r="E34" s="39" t="s">
        <v>143</v>
      </c>
      <c r="F34" s="141">
        <v>1999</v>
      </c>
      <c r="G34" s="141" t="s">
        <v>66</v>
      </c>
      <c r="H34" s="141" t="s">
        <v>26</v>
      </c>
      <c r="I34" s="10" t="s">
        <v>27</v>
      </c>
      <c r="J34" s="234"/>
      <c r="K34" s="234"/>
      <c r="L34" s="234"/>
      <c r="M34" s="234"/>
      <c r="N34" s="183"/>
      <c r="O34" s="240"/>
    </row>
    <row r="35" spans="2:15" ht="27" customHeight="1" x14ac:dyDescent="0.2">
      <c r="B35" s="193">
        <v>15</v>
      </c>
      <c r="C35" s="184">
        <v>67</v>
      </c>
      <c r="D35" s="61" t="s">
        <v>205</v>
      </c>
      <c r="E35" s="61" t="s">
        <v>151</v>
      </c>
      <c r="F35" s="140">
        <v>2000</v>
      </c>
      <c r="G35" s="140" t="s">
        <v>118</v>
      </c>
      <c r="H35" s="14" t="s">
        <v>29</v>
      </c>
      <c r="I35" s="134" t="s">
        <v>25</v>
      </c>
      <c r="J35" s="233">
        <v>1.3858796296296297E-4</v>
      </c>
      <c r="K35" s="233">
        <v>1.3844907407407407E-4</v>
      </c>
      <c r="L35" s="233">
        <v>1.6056712962962962E-4</v>
      </c>
      <c r="M35" s="233">
        <f>SUM(K35+L35)</f>
        <v>2.9901620370370368E-4</v>
      </c>
      <c r="N35" s="177"/>
      <c r="O35" s="116"/>
    </row>
    <row r="36" spans="2:15" ht="27" customHeight="1" thickBot="1" x14ac:dyDescent="0.25">
      <c r="B36" s="199"/>
      <c r="C36" s="194"/>
      <c r="D36" s="39" t="s">
        <v>206</v>
      </c>
      <c r="E36" s="39" t="s">
        <v>207</v>
      </c>
      <c r="F36" s="141">
        <v>2000</v>
      </c>
      <c r="G36" s="141" t="s">
        <v>120</v>
      </c>
      <c r="H36" s="10" t="s">
        <v>29</v>
      </c>
      <c r="I36" s="127" t="s">
        <v>25</v>
      </c>
      <c r="J36" s="234"/>
      <c r="K36" s="234"/>
      <c r="L36" s="234"/>
      <c r="M36" s="234"/>
      <c r="N36" s="183"/>
      <c r="O36" s="117"/>
    </row>
    <row r="37" spans="2:15" ht="27" customHeight="1" x14ac:dyDescent="0.2">
      <c r="B37" s="180">
        <v>16</v>
      </c>
      <c r="C37" s="180">
        <v>66</v>
      </c>
      <c r="D37" s="61" t="s">
        <v>199</v>
      </c>
      <c r="E37" s="61" t="s">
        <v>143</v>
      </c>
      <c r="F37" s="108">
        <v>2000</v>
      </c>
      <c r="G37" s="108" t="s">
        <v>57</v>
      </c>
      <c r="H37" s="14" t="s">
        <v>29</v>
      </c>
      <c r="I37" s="70" t="s">
        <v>25</v>
      </c>
      <c r="J37" s="233">
        <v>1.3714120370370372E-4</v>
      </c>
      <c r="K37" s="233">
        <v>1.3903935185185183E-4</v>
      </c>
      <c r="L37" s="233">
        <v>1.6026620370370367E-4</v>
      </c>
      <c r="M37" s="233">
        <f>SUM(K37+L37)</f>
        <v>2.9930555555555548E-4</v>
      </c>
      <c r="N37" s="177"/>
      <c r="O37" s="116"/>
    </row>
    <row r="38" spans="2:15" ht="27" customHeight="1" thickBot="1" x14ac:dyDescent="0.25">
      <c r="B38" s="181"/>
      <c r="C38" s="181"/>
      <c r="D38" s="39" t="s">
        <v>200</v>
      </c>
      <c r="E38" s="39" t="s">
        <v>143</v>
      </c>
      <c r="F38" s="141">
        <v>2000</v>
      </c>
      <c r="G38" s="141" t="s">
        <v>59</v>
      </c>
      <c r="H38" s="10" t="s">
        <v>29</v>
      </c>
      <c r="I38" s="24" t="s">
        <v>25</v>
      </c>
      <c r="J38" s="234"/>
      <c r="K38" s="234"/>
      <c r="L38" s="234"/>
      <c r="M38" s="234"/>
      <c r="N38" s="183"/>
      <c r="O38" s="117"/>
    </row>
    <row r="39" spans="2:15" ht="27" customHeight="1" x14ac:dyDescent="0.2">
      <c r="B39" s="178">
        <v>17</v>
      </c>
      <c r="C39" s="184">
        <v>54</v>
      </c>
      <c r="D39" s="61" t="s">
        <v>187</v>
      </c>
      <c r="E39" s="61" t="s">
        <v>186</v>
      </c>
      <c r="F39" s="140">
        <v>1999</v>
      </c>
      <c r="G39" s="140" t="s">
        <v>81</v>
      </c>
      <c r="H39" s="140" t="s">
        <v>24</v>
      </c>
      <c r="I39" s="14" t="s">
        <v>76</v>
      </c>
      <c r="J39" s="175">
        <v>1.5410879629629629E-4</v>
      </c>
      <c r="K39" s="175">
        <v>1.5395833333333331E-4</v>
      </c>
      <c r="L39" s="175">
        <v>1.5537037037037036E-4</v>
      </c>
      <c r="M39" s="175">
        <f>SUM(K39+L39)</f>
        <v>3.093287037037037E-4</v>
      </c>
      <c r="N39" s="186"/>
      <c r="O39" s="144"/>
    </row>
    <row r="40" spans="2:15" ht="27" customHeight="1" thickBot="1" x14ac:dyDescent="0.25">
      <c r="B40" s="179"/>
      <c r="C40" s="194"/>
      <c r="D40" s="39" t="s">
        <v>182</v>
      </c>
      <c r="E40" s="39" t="s">
        <v>183</v>
      </c>
      <c r="F40" s="141">
        <v>1998</v>
      </c>
      <c r="G40" s="141" t="s">
        <v>95</v>
      </c>
      <c r="H40" s="10" t="s">
        <v>24</v>
      </c>
      <c r="I40" s="127" t="s">
        <v>76</v>
      </c>
      <c r="J40" s="182"/>
      <c r="K40" s="182"/>
      <c r="L40" s="182"/>
      <c r="M40" s="182"/>
      <c r="N40" s="187"/>
      <c r="O40" s="145"/>
    </row>
    <row r="43" spans="2:15" x14ac:dyDescent="0.2">
      <c r="D43" s="149" t="s">
        <v>1</v>
      </c>
    </row>
    <row r="44" spans="2:15" x14ac:dyDescent="0.2">
      <c r="D44" s="150" t="s">
        <v>28</v>
      </c>
    </row>
  </sheetData>
  <mergeCells count="123">
    <mergeCell ref="B1:O1"/>
    <mergeCell ref="B2:O2"/>
    <mergeCell ref="B3:O3"/>
    <mergeCell ref="B4:O4"/>
    <mergeCell ref="B7:B8"/>
    <mergeCell ref="C7:C8"/>
    <mergeCell ref="J7:J8"/>
    <mergeCell ref="K7:K8"/>
    <mergeCell ref="L7:L8"/>
    <mergeCell ref="M7:M8"/>
    <mergeCell ref="N7:N8"/>
    <mergeCell ref="M9:M10"/>
    <mergeCell ref="N9:N10"/>
    <mergeCell ref="N11:N12"/>
    <mergeCell ref="B13:B14"/>
    <mergeCell ref="C13:C14"/>
    <mergeCell ref="J13:J14"/>
    <mergeCell ref="K13:K14"/>
    <mergeCell ref="L13:L14"/>
    <mergeCell ref="M13:M14"/>
    <mergeCell ref="N13:N14"/>
    <mergeCell ref="B11:B12"/>
    <mergeCell ref="C11:C12"/>
    <mergeCell ref="J11:J12"/>
    <mergeCell ref="K11:K12"/>
    <mergeCell ref="L11:L12"/>
    <mergeCell ref="M11:M12"/>
    <mergeCell ref="B9:B10"/>
    <mergeCell ref="C9:C10"/>
    <mergeCell ref="J9:J10"/>
    <mergeCell ref="K9:K10"/>
    <mergeCell ref="L9:L10"/>
    <mergeCell ref="B19:B20"/>
    <mergeCell ref="N15:N16"/>
    <mergeCell ref="B17:B18"/>
    <mergeCell ref="C19:C20"/>
    <mergeCell ref="J19:J20"/>
    <mergeCell ref="K19:K20"/>
    <mergeCell ref="L19:L20"/>
    <mergeCell ref="M19:M20"/>
    <mergeCell ref="N19:N20"/>
    <mergeCell ref="B15:B16"/>
    <mergeCell ref="C15:C16"/>
    <mergeCell ref="J15:J16"/>
    <mergeCell ref="K15:K16"/>
    <mergeCell ref="L15:L16"/>
    <mergeCell ref="M15:M16"/>
    <mergeCell ref="B21:B22"/>
    <mergeCell ref="C21:C22"/>
    <mergeCell ref="J21:J22"/>
    <mergeCell ref="K21:K22"/>
    <mergeCell ref="L21:L22"/>
    <mergeCell ref="M21:M22"/>
    <mergeCell ref="B23:B24"/>
    <mergeCell ref="C23:C24"/>
    <mergeCell ref="J23:J24"/>
    <mergeCell ref="K23:K24"/>
    <mergeCell ref="L23:L24"/>
    <mergeCell ref="B27:B28"/>
    <mergeCell ref="C39:C40"/>
    <mergeCell ref="B29:B30"/>
    <mergeCell ref="C27:C28"/>
    <mergeCell ref="B25:B26"/>
    <mergeCell ref="C25:C26"/>
    <mergeCell ref="J25:J26"/>
    <mergeCell ref="K25:K26"/>
    <mergeCell ref="L25:L26"/>
    <mergeCell ref="J31:J32"/>
    <mergeCell ref="K31:K32"/>
    <mergeCell ref="L31:L32"/>
    <mergeCell ref="C31:C32"/>
    <mergeCell ref="B35:B36"/>
    <mergeCell ref="C29:C30"/>
    <mergeCell ref="J29:J30"/>
    <mergeCell ref="K29:K30"/>
    <mergeCell ref="L29:L30"/>
    <mergeCell ref="B31:B32"/>
    <mergeCell ref="C35:C36"/>
    <mergeCell ref="B33:B34"/>
    <mergeCell ref="C33:C34"/>
    <mergeCell ref="J39:J40"/>
    <mergeCell ref="K39:K40"/>
    <mergeCell ref="L39:L40"/>
    <mergeCell ref="M39:M40"/>
    <mergeCell ref="N39:N40"/>
    <mergeCell ref="N29:N30"/>
    <mergeCell ref="C17:C18"/>
    <mergeCell ref="J17:J18"/>
    <mergeCell ref="K17:K18"/>
    <mergeCell ref="L17:L18"/>
    <mergeCell ref="M17:M18"/>
    <mergeCell ref="N17:N18"/>
    <mergeCell ref="M29:M30"/>
    <mergeCell ref="L27:L28"/>
    <mergeCell ref="M27:M28"/>
    <mergeCell ref="N27:N28"/>
    <mergeCell ref="J27:J28"/>
    <mergeCell ref="K27:K28"/>
    <mergeCell ref="N23:N24"/>
    <mergeCell ref="M25:M26"/>
    <mergeCell ref="N25:N26"/>
    <mergeCell ref="M23:M24"/>
    <mergeCell ref="N21:N22"/>
    <mergeCell ref="M31:M32"/>
    <mergeCell ref="N31:N32"/>
    <mergeCell ref="N33:N34"/>
    <mergeCell ref="N35:N36"/>
    <mergeCell ref="J35:J36"/>
    <mergeCell ref="K35:K36"/>
    <mergeCell ref="L35:L36"/>
    <mergeCell ref="M35:M36"/>
    <mergeCell ref="J33:J34"/>
    <mergeCell ref="K33:K34"/>
    <mergeCell ref="L33:L34"/>
    <mergeCell ref="M33:M34"/>
    <mergeCell ref="M37:M38"/>
    <mergeCell ref="N37:N38"/>
    <mergeCell ref="B39:B40"/>
    <mergeCell ref="B37:B38"/>
    <mergeCell ref="C37:C38"/>
    <mergeCell ref="J37:J38"/>
    <mergeCell ref="K37:K38"/>
    <mergeCell ref="L37:L38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0" zoomScale="96" zoomScaleNormal="96" workbookViewId="0">
      <selection activeCell="O38" sqref="O38"/>
    </sheetView>
  </sheetViews>
  <sheetFormatPr defaultRowHeight="12.75" x14ac:dyDescent="0.2"/>
  <cols>
    <col min="1" max="1" width="5" customWidth="1"/>
    <col min="2" max="2" width="6" style="95" customWidth="1"/>
    <col min="3" max="3" width="10.140625" bestFit="1" customWidth="1"/>
    <col min="8" max="8" width="14.7109375" bestFit="1" customWidth="1"/>
  </cols>
  <sheetData>
    <row r="1" spans="1:13" ht="18" x14ac:dyDescent="0.25">
      <c r="A1" s="225" t="s">
        <v>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95"/>
    </row>
    <row r="2" spans="1:13" ht="18" x14ac:dyDescent="0.25">
      <c r="A2" s="225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95"/>
    </row>
    <row r="3" spans="1:13" ht="18" x14ac:dyDescent="0.25">
      <c r="A3" s="225">
        <v>2021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95"/>
    </row>
    <row r="4" spans="1:13" ht="18" x14ac:dyDescent="0.25">
      <c r="A4" s="92"/>
      <c r="B4" s="236"/>
      <c r="C4" s="93"/>
      <c r="D4" s="226" t="s">
        <v>84</v>
      </c>
      <c r="E4" s="226"/>
      <c r="F4" s="226"/>
      <c r="G4" s="226"/>
      <c r="H4" s="226"/>
      <c r="I4" s="226"/>
      <c r="J4" s="226"/>
      <c r="K4" s="94"/>
      <c r="L4" s="94"/>
      <c r="M4" s="98"/>
    </row>
    <row r="5" spans="1:13" x14ac:dyDescent="0.2">
      <c r="A5" s="96"/>
      <c r="B5" s="236"/>
      <c r="C5" s="97"/>
      <c r="D5" s="99"/>
      <c r="E5" s="96"/>
      <c r="F5" s="96"/>
      <c r="G5" s="96"/>
      <c r="H5" s="100"/>
      <c r="I5" s="97"/>
      <c r="J5" s="96"/>
      <c r="K5" s="96"/>
      <c r="L5" s="96"/>
      <c r="M5" s="95"/>
    </row>
    <row r="6" spans="1:13" ht="13.5" thickBot="1" x14ac:dyDescent="0.25">
      <c r="A6" s="27"/>
      <c r="C6" s="101"/>
      <c r="D6" s="102"/>
      <c r="E6" s="103"/>
      <c r="F6" s="103"/>
      <c r="G6" s="103"/>
      <c r="H6" s="104"/>
      <c r="I6" s="101"/>
      <c r="J6" s="27"/>
      <c r="K6" s="27"/>
      <c r="L6" s="27"/>
      <c r="M6" s="95"/>
    </row>
    <row r="7" spans="1:13" ht="13.5" thickBot="1" x14ac:dyDescent="0.25">
      <c r="A7" s="105" t="s">
        <v>22</v>
      </c>
      <c r="B7" s="105" t="s">
        <v>7</v>
      </c>
      <c r="C7" s="106" t="s">
        <v>23</v>
      </c>
      <c r="D7" s="106" t="s">
        <v>16</v>
      </c>
      <c r="E7" s="105" t="s">
        <v>8</v>
      </c>
      <c r="F7" s="105" t="s">
        <v>4</v>
      </c>
      <c r="G7" s="105" t="s">
        <v>20</v>
      </c>
      <c r="H7" s="107" t="s">
        <v>10</v>
      </c>
      <c r="I7" s="106" t="s">
        <v>18</v>
      </c>
      <c r="J7" s="105" t="s">
        <v>12</v>
      </c>
      <c r="K7" s="105" t="s">
        <v>13</v>
      </c>
      <c r="L7" s="105" t="s">
        <v>14</v>
      </c>
      <c r="M7" s="77" t="s">
        <v>19</v>
      </c>
    </row>
    <row r="8" spans="1:13" ht="27" customHeight="1" thickBot="1" x14ac:dyDescent="0.25">
      <c r="A8" s="207">
        <v>1</v>
      </c>
      <c r="B8" s="190">
        <v>12</v>
      </c>
      <c r="C8" s="58" t="s">
        <v>136</v>
      </c>
      <c r="D8" s="58" t="s">
        <v>144</v>
      </c>
      <c r="E8" s="81">
        <v>2000</v>
      </c>
      <c r="F8" s="81" t="s">
        <v>130</v>
      </c>
      <c r="G8" s="14" t="s">
        <v>24</v>
      </c>
      <c r="H8" s="70" t="s">
        <v>82</v>
      </c>
      <c r="I8" s="78">
        <v>1.0291666666666667E-4</v>
      </c>
      <c r="J8" s="175">
        <f>SUM(I8:I11)</f>
        <v>3.1258101851851857E-4</v>
      </c>
      <c r="K8" s="190" t="s">
        <v>216</v>
      </c>
      <c r="L8" s="79">
        <v>6.25</v>
      </c>
      <c r="M8" s="214">
        <v>25</v>
      </c>
    </row>
    <row r="9" spans="1:13" ht="27" customHeight="1" thickBot="1" x14ac:dyDescent="0.25">
      <c r="A9" s="208"/>
      <c r="B9" s="211"/>
      <c r="C9" s="65" t="s">
        <v>135</v>
      </c>
      <c r="D9" s="65" t="s">
        <v>143</v>
      </c>
      <c r="E9" s="8">
        <v>1999</v>
      </c>
      <c r="F9" s="8" t="s">
        <v>70</v>
      </c>
      <c r="G9" s="8" t="s">
        <v>24</v>
      </c>
      <c r="H9" s="9" t="s">
        <v>82</v>
      </c>
      <c r="I9" s="86">
        <v>9.835648148148148E-5</v>
      </c>
      <c r="J9" s="212"/>
      <c r="K9" s="211"/>
      <c r="L9" s="79">
        <v>6.25</v>
      </c>
      <c r="M9" s="215"/>
    </row>
    <row r="10" spans="1:13" ht="27" customHeight="1" thickBot="1" x14ac:dyDescent="0.25">
      <c r="A10" s="208"/>
      <c r="B10" s="211"/>
      <c r="C10" s="65" t="s">
        <v>137</v>
      </c>
      <c r="D10" s="65" t="s">
        <v>146</v>
      </c>
      <c r="E10" s="8">
        <v>2000</v>
      </c>
      <c r="F10" s="54" t="s">
        <v>126</v>
      </c>
      <c r="G10" s="8" t="s">
        <v>24</v>
      </c>
      <c r="H10" s="9" t="s">
        <v>82</v>
      </c>
      <c r="I10" s="212">
        <v>1.1130787037037039E-4</v>
      </c>
      <c r="J10" s="212"/>
      <c r="K10" s="211"/>
      <c r="L10" s="79">
        <v>6.25</v>
      </c>
      <c r="M10" s="215"/>
    </row>
    <row r="11" spans="1:13" ht="27" customHeight="1" thickBot="1" x14ac:dyDescent="0.25">
      <c r="A11" s="209"/>
      <c r="B11" s="191"/>
      <c r="C11" s="63" t="s">
        <v>138</v>
      </c>
      <c r="D11" s="87" t="s">
        <v>147</v>
      </c>
      <c r="E11" s="82">
        <v>2000</v>
      </c>
      <c r="F11" s="82" t="s">
        <v>128</v>
      </c>
      <c r="G11" s="82" t="s">
        <v>24</v>
      </c>
      <c r="H11" s="10" t="s">
        <v>82</v>
      </c>
      <c r="I11" s="182"/>
      <c r="J11" s="182"/>
      <c r="K11" s="191"/>
      <c r="L11" s="79">
        <v>6.25</v>
      </c>
      <c r="M11" s="216"/>
    </row>
    <row r="12" spans="1:13" ht="27" customHeight="1" thickBot="1" x14ac:dyDescent="0.25">
      <c r="A12" s="207">
        <v>2</v>
      </c>
      <c r="B12" s="190">
        <v>10</v>
      </c>
      <c r="C12" s="58" t="s">
        <v>154</v>
      </c>
      <c r="D12" s="58" t="s">
        <v>168</v>
      </c>
      <c r="E12" s="81">
        <v>2000</v>
      </c>
      <c r="F12" s="81" t="s">
        <v>124</v>
      </c>
      <c r="G12" s="14" t="s">
        <v>29</v>
      </c>
      <c r="H12" s="108" t="s">
        <v>25</v>
      </c>
      <c r="I12" s="78">
        <v>1.1724537037037037E-4</v>
      </c>
      <c r="J12" s="175">
        <f>SUM(I12:I15)</f>
        <v>3.3769675925925921E-4</v>
      </c>
      <c r="K12" s="190"/>
      <c r="L12" s="79">
        <v>5.25</v>
      </c>
      <c r="M12" s="214">
        <v>21</v>
      </c>
    </row>
    <row r="13" spans="1:13" ht="27" customHeight="1" thickBot="1" x14ac:dyDescent="0.25">
      <c r="A13" s="208"/>
      <c r="B13" s="211"/>
      <c r="C13" s="65" t="s">
        <v>169</v>
      </c>
      <c r="D13" s="65" t="s">
        <v>170</v>
      </c>
      <c r="E13" s="8">
        <v>1999</v>
      </c>
      <c r="F13" s="8" t="s">
        <v>49</v>
      </c>
      <c r="G13" s="9" t="s">
        <v>29</v>
      </c>
      <c r="H13" s="16" t="s">
        <v>25</v>
      </c>
      <c r="I13" s="86">
        <v>1.0449074074074073E-4</v>
      </c>
      <c r="J13" s="212"/>
      <c r="K13" s="211"/>
      <c r="L13" s="79">
        <v>5.25</v>
      </c>
      <c r="M13" s="215"/>
    </row>
    <row r="14" spans="1:13" ht="27" customHeight="1" thickBot="1" x14ac:dyDescent="0.25">
      <c r="A14" s="208"/>
      <c r="B14" s="211"/>
      <c r="C14" s="65" t="s">
        <v>154</v>
      </c>
      <c r="D14" s="65" t="s">
        <v>155</v>
      </c>
      <c r="E14" s="8">
        <v>1998</v>
      </c>
      <c r="F14" s="8" t="s">
        <v>43</v>
      </c>
      <c r="G14" s="9" t="s">
        <v>29</v>
      </c>
      <c r="H14" s="16" t="s">
        <v>25</v>
      </c>
      <c r="I14" s="212">
        <v>1.1596064814814814E-4</v>
      </c>
      <c r="J14" s="212"/>
      <c r="K14" s="211"/>
      <c r="L14" s="79">
        <v>5.25</v>
      </c>
      <c r="M14" s="215"/>
    </row>
    <row r="15" spans="1:13" ht="27" customHeight="1" thickBot="1" x14ac:dyDescent="0.25">
      <c r="A15" s="209"/>
      <c r="B15" s="191"/>
      <c r="C15" s="63" t="s">
        <v>172</v>
      </c>
      <c r="D15" s="63" t="s">
        <v>156</v>
      </c>
      <c r="E15" s="82">
        <v>1998</v>
      </c>
      <c r="F15" s="82" t="s">
        <v>39</v>
      </c>
      <c r="G15" s="10" t="s">
        <v>29</v>
      </c>
      <c r="H15" s="24" t="s">
        <v>25</v>
      </c>
      <c r="I15" s="182"/>
      <c r="J15" s="182"/>
      <c r="K15" s="191"/>
      <c r="L15" s="79">
        <v>5.25</v>
      </c>
      <c r="M15" s="216"/>
    </row>
    <row r="16" spans="1:13" ht="22.5" customHeight="1" thickBot="1" x14ac:dyDescent="0.25">
      <c r="A16" s="207">
        <v>3</v>
      </c>
      <c r="B16" s="190">
        <v>15</v>
      </c>
      <c r="C16" s="58" t="s">
        <v>145</v>
      </c>
      <c r="D16" s="58" t="s">
        <v>175</v>
      </c>
      <c r="E16" s="81">
        <v>1998</v>
      </c>
      <c r="F16" s="81" t="s">
        <v>90</v>
      </c>
      <c r="G16" s="14" t="s">
        <v>24</v>
      </c>
      <c r="H16" s="70" t="s">
        <v>76</v>
      </c>
      <c r="I16" s="78">
        <v>1.1476851851851851E-4</v>
      </c>
      <c r="J16" s="175">
        <f>SUM(I16:I19)</f>
        <v>3.4232638888888887E-4</v>
      </c>
      <c r="K16" s="190"/>
      <c r="L16" s="79">
        <v>4.5</v>
      </c>
      <c r="M16" s="214">
        <v>18</v>
      </c>
    </row>
    <row r="17" spans="1:13" ht="23.25" customHeight="1" thickBot="1" x14ac:dyDescent="0.25">
      <c r="A17" s="208"/>
      <c r="B17" s="211"/>
      <c r="C17" s="65" t="s">
        <v>139</v>
      </c>
      <c r="D17" s="65" t="s">
        <v>148</v>
      </c>
      <c r="E17" s="8">
        <v>1999</v>
      </c>
      <c r="F17" s="8" t="s">
        <v>68</v>
      </c>
      <c r="G17" s="8" t="s">
        <v>24</v>
      </c>
      <c r="H17" s="9" t="s">
        <v>82</v>
      </c>
      <c r="I17" s="86">
        <v>1.0920138888888889E-4</v>
      </c>
      <c r="J17" s="212"/>
      <c r="K17" s="211"/>
      <c r="L17" s="79">
        <v>4.5</v>
      </c>
      <c r="M17" s="215"/>
    </row>
    <row r="18" spans="1:13" ht="23.25" customHeight="1" thickBot="1" x14ac:dyDescent="0.25">
      <c r="A18" s="208"/>
      <c r="B18" s="211"/>
      <c r="C18" s="65" t="s">
        <v>141</v>
      </c>
      <c r="D18" s="65" t="s">
        <v>150</v>
      </c>
      <c r="E18" s="8">
        <v>2000</v>
      </c>
      <c r="F18" s="8" t="s">
        <v>127</v>
      </c>
      <c r="G18" s="8" t="s">
        <v>24</v>
      </c>
      <c r="H18" s="9" t="s">
        <v>82</v>
      </c>
      <c r="I18" s="212">
        <v>1.1835648148148149E-4</v>
      </c>
      <c r="J18" s="212"/>
      <c r="K18" s="211"/>
      <c r="L18" s="79">
        <v>4.5</v>
      </c>
      <c r="M18" s="215"/>
    </row>
    <row r="19" spans="1:13" ht="21.75" customHeight="1" thickBot="1" x14ac:dyDescent="0.25">
      <c r="A19" s="209"/>
      <c r="B19" s="191"/>
      <c r="C19" s="63" t="s">
        <v>142</v>
      </c>
      <c r="D19" s="87" t="s">
        <v>151</v>
      </c>
      <c r="E19" s="82">
        <v>1999</v>
      </c>
      <c r="F19" s="82" t="s">
        <v>125</v>
      </c>
      <c r="G19" s="10" t="s">
        <v>24</v>
      </c>
      <c r="H19" s="10" t="s">
        <v>82</v>
      </c>
      <c r="I19" s="182"/>
      <c r="J19" s="182"/>
      <c r="K19" s="191"/>
      <c r="L19" s="79">
        <v>4.5</v>
      </c>
      <c r="M19" s="216"/>
    </row>
    <row r="20" spans="1:13" ht="22.5" customHeight="1" thickBot="1" x14ac:dyDescent="0.25">
      <c r="A20" s="207">
        <v>4</v>
      </c>
      <c r="B20" s="223">
        <v>14</v>
      </c>
      <c r="C20" s="66" t="s">
        <v>161</v>
      </c>
      <c r="D20" s="58" t="s">
        <v>162</v>
      </c>
      <c r="E20" s="81">
        <v>1998</v>
      </c>
      <c r="F20" s="81" t="s">
        <v>112</v>
      </c>
      <c r="G20" s="14" t="s">
        <v>29</v>
      </c>
      <c r="H20" s="108" t="s">
        <v>25</v>
      </c>
      <c r="I20" s="78">
        <v>1.4010416666666666E-4</v>
      </c>
      <c r="J20" s="175">
        <f>SUM(I20:I23)</f>
        <v>3.7626157407407405E-4</v>
      </c>
      <c r="K20" s="190"/>
      <c r="L20" s="79">
        <v>4</v>
      </c>
      <c r="M20" s="214">
        <v>16</v>
      </c>
    </row>
    <row r="21" spans="1:13" ht="18.75" customHeight="1" thickBot="1" x14ac:dyDescent="0.25">
      <c r="A21" s="208"/>
      <c r="B21" s="224"/>
      <c r="C21" s="67" t="s">
        <v>219</v>
      </c>
      <c r="D21" s="65" t="s">
        <v>208</v>
      </c>
      <c r="E21" s="8">
        <v>1998</v>
      </c>
      <c r="F21" s="17" t="s">
        <v>34</v>
      </c>
      <c r="G21" s="9" t="s">
        <v>29</v>
      </c>
      <c r="H21" s="16" t="s">
        <v>25</v>
      </c>
      <c r="I21" s="86">
        <v>1.2034722222222221E-4</v>
      </c>
      <c r="J21" s="212"/>
      <c r="K21" s="211"/>
      <c r="L21" s="79">
        <v>4</v>
      </c>
      <c r="M21" s="215"/>
    </row>
    <row r="22" spans="1:13" ht="18.75" customHeight="1" thickBot="1" x14ac:dyDescent="0.25">
      <c r="A22" s="208"/>
      <c r="B22" s="224"/>
      <c r="C22" s="67" t="s">
        <v>163</v>
      </c>
      <c r="D22" s="65" t="s">
        <v>143</v>
      </c>
      <c r="E22" s="8">
        <v>2000</v>
      </c>
      <c r="F22" s="8" t="s">
        <v>55</v>
      </c>
      <c r="G22" s="9" t="s">
        <v>29</v>
      </c>
      <c r="H22" s="16" t="s">
        <v>25</v>
      </c>
      <c r="I22" s="212">
        <v>1.158101851851852E-4</v>
      </c>
      <c r="J22" s="212"/>
      <c r="K22" s="211"/>
      <c r="L22" s="79">
        <v>4</v>
      </c>
      <c r="M22" s="215"/>
    </row>
    <row r="23" spans="1:13" ht="20.25" customHeight="1" thickBot="1" x14ac:dyDescent="0.25">
      <c r="A23" s="209"/>
      <c r="B23" s="192"/>
      <c r="C23" s="68" t="s">
        <v>195</v>
      </c>
      <c r="D23" s="63" t="s">
        <v>165</v>
      </c>
      <c r="E23" s="82">
        <v>2000</v>
      </c>
      <c r="F23" s="82" t="s">
        <v>122</v>
      </c>
      <c r="G23" s="10" t="s">
        <v>29</v>
      </c>
      <c r="H23" s="109" t="s">
        <v>25</v>
      </c>
      <c r="I23" s="182"/>
      <c r="J23" s="182"/>
      <c r="K23" s="191"/>
      <c r="L23" s="79">
        <v>4</v>
      </c>
      <c r="M23" s="216"/>
    </row>
    <row r="24" spans="1:13" ht="24" customHeight="1" thickBot="1" x14ac:dyDescent="0.25">
      <c r="A24" s="207">
        <v>5</v>
      </c>
      <c r="B24" s="190">
        <v>11</v>
      </c>
      <c r="C24" s="58" t="s">
        <v>173</v>
      </c>
      <c r="D24" s="58" t="s">
        <v>159</v>
      </c>
      <c r="E24" s="81">
        <v>1998</v>
      </c>
      <c r="F24" s="81" t="s">
        <v>106</v>
      </c>
      <c r="G24" s="14" t="s">
        <v>29</v>
      </c>
      <c r="H24" s="108" t="s">
        <v>25</v>
      </c>
      <c r="I24" s="78">
        <v>1.3008101851851855E-4</v>
      </c>
      <c r="J24" s="175">
        <f>SUM(I24:I27)</f>
        <v>3.8008101851851853E-4</v>
      </c>
      <c r="K24" s="190"/>
      <c r="L24" s="79">
        <v>3.5</v>
      </c>
      <c r="M24" s="214">
        <v>14</v>
      </c>
    </row>
    <row r="25" spans="1:13" ht="24" customHeight="1" thickBot="1" x14ac:dyDescent="0.25">
      <c r="A25" s="208"/>
      <c r="B25" s="211"/>
      <c r="C25" s="65" t="s">
        <v>157</v>
      </c>
      <c r="D25" s="65" t="s">
        <v>158</v>
      </c>
      <c r="E25" s="8">
        <v>1998</v>
      </c>
      <c r="F25" s="17" t="s">
        <v>36</v>
      </c>
      <c r="G25" s="9" t="s">
        <v>29</v>
      </c>
      <c r="H25" s="16" t="s">
        <v>25</v>
      </c>
      <c r="I25" s="86">
        <v>1.1790509259259257E-4</v>
      </c>
      <c r="J25" s="212"/>
      <c r="K25" s="211"/>
      <c r="L25" s="79">
        <v>3.5</v>
      </c>
      <c r="M25" s="215"/>
    </row>
    <row r="26" spans="1:13" ht="24" customHeight="1" thickBot="1" x14ac:dyDescent="0.25">
      <c r="A26" s="208"/>
      <c r="B26" s="211"/>
      <c r="C26" s="65" t="s">
        <v>166</v>
      </c>
      <c r="D26" s="65" t="s">
        <v>209</v>
      </c>
      <c r="E26" s="8">
        <v>1999</v>
      </c>
      <c r="F26" s="17" t="s">
        <v>47</v>
      </c>
      <c r="G26" s="9" t="s">
        <v>29</v>
      </c>
      <c r="H26" s="16" t="s">
        <v>25</v>
      </c>
      <c r="I26" s="212">
        <v>1.3209490740740741E-4</v>
      </c>
      <c r="J26" s="212"/>
      <c r="K26" s="211"/>
      <c r="L26" s="79">
        <v>3.5</v>
      </c>
      <c r="M26" s="215"/>
    </row>
    <row r="27" spans="1:13" ht="24" customHeight="1" thickBot="1" x14ac:dyDescent="0.25">
      <c r="A27" s="209"/>
      <c r="B27" s="191"/>
      <c r="C27" s="63" t="s">
        <v>171</v>
      </c>
      <c r="D27" s="63" t="s">
        <v>143</v>
      </c>
      <c r="E27" s="82">
        <v>1998</v>
      </c>
      <c r="F27" s="82" t="s">
        <v>37</v>
      </c>
      <c r="G27" s="10" t="s">
        <v>29</v>
      </c>
      <c r="H27" s="24" t="s">
        <v>25</v>
      </c>
      <c r="I27" s="182"/>
      <c r="J27" s="182"/>
      <c r="K27" s="191"/>
      <c r="L27" s="79">
        <v>3.5</v>
      </c>
      <c r="M27" s="216"/>
    </row>
    <row r="28" spans="1:13" ht="24" customHeight="1" thickBot="1" x14ac:dyDescent="0.25">
      <c r="A28" s="207">
        <v>6</v>
      </c>
      <c r="B28" s="190">
        <v>13</v>
      </c>
      <c r="C28" s="61" t="s">
        <v>176</v>
      </c>
      <c r="D28" s="61" t="s">
        <v>177</v>
      </c>
      <c r="E28" s="121">
        <v>1999</v>
      </c>
      <c r="F28" s="121" t="s">
        <v>86</v>
      </c>
      <c r="G28" s="14" t="s">
        <v>24</v>
      </c>
      <c r="H28" s="136" t="s">
        <v>76</v>
      </c>
      <c r="I28" s="123">
        <v>1.4637731481481481E-4</v>
      </c>
      <c r="J28" s="175">
        <f>SUM(I28:I31)</f>
        <v>3.9015046296296302E-4</v>
      </c>
      <c r="K28" s="186"/>
      <c r="L28" s="121">
        <v>3</v>
      </c>
      <c r="M28" s="214">
        <v>12</v>
      </c>
    </row>
    <row r="29" spans="1:13" ht="24" customHeight="1" thickBot="1" x14ac:dyDescent="0.25">
      <c r="A29" s="208"/>
      <c r="B29" s="211"/>
      <c r="C29" s="5" t="s">
        <v>140</v>
      </c>
      <c r="D29" s="5" t="s">
        <v>149</v>
      </c>
      <c r="E29" s="38">
        <v>1999</v>
      </c>
      <c r="F29" s="38" t="s">
        <v>125</v>
      </c>
      <c r="G29" s="38" t="s">
        <v>24</v>
      </c>
      <c r="H29" s="55" t="s">
        <v>82</v>
      </c>
      <c r="I29" s="123">
        <v>1.0725694444444445E-4</v>
      </c>
      <c r="J29" s="212"/>
      <c r="K29" s="213"/>
      <c r="L29" s="121">
        <v>3</v>
      </c>
      <c r="M29" s="215"/>
    </row>
    <row r="30" spans="1:13" ht="24" customHeight="1" thickBot="1" x14ac:dyDescent="0.25">
      <c r="A30" s="208"/>
      <c r="B30" s="211"/>
      <c r="C30" s="5" t="s">
        <v>178</v>
      </c>
      <c r="D30" s="5" t="s">
        <v>150</v>
      </c>
      <c r="E30" s="8">
        <v>1999</v>
      </c>
      <c r="F30" s="8" t="s">
        <v>75</v>
      </c>
      <c r="G30" s="8" t="s">
        <v>24</v>
      </c>
      <c r="H30" s="9" t="s">
        <v>76</v>
      </c>
      <c r="I30" s="217">
        <v>1.3651620370370372E-4</v>
      </c>
      <c r="J30" s="212"/>
      <c r="K30" s="213"/>
      <c r="L30" s="121">
        <v>3</v>
      </c>
      <c r="M30" s="215"/>
    </row>
    <row r="31" spans="1:13" ht="24" customHeight="1" thickBot="1" x14ac:dyDescent="0.25">
      <c r="A31" s="209"/>
      <c r="B31" s="191"/>
      <c r="C31" s="39" t="s">
        <v>179</v>
      </c>
      <c r="D31" s="39" t="s">
        <v>151</v>
      </c>
      <c r="E31" s="122">
        <v>2000</v>
      </c>
      <c r="F31" s="122" t="s">
        <v>129</v>
      </c>
      <c r="G31" s="10" t="s">
        <v>24</v>
      </c>
      <c r="H31" s="133" t="s">
        <v>82</v>
      </c>
      <c r="I31" s="182"/>
      <c r="J31" s="182"/>
      <c r="K31" s="200"/>
      <c r="L31" s="121">
        <v>3</v>
      </c>
      <c r="M31" s="216"/>
    </row>
    <row r="32" spans="1:13" ht="24" customHeight="1" thickBot="1" x14ac:dyDescent="0.25">
      <c r="A32" s="207">
        <v>7</v>
      </c>
      <c r="B32" s="184">
        <v>18</v>
      </c>
      <c r="C32" s="61" t="s">
        <v>196</v>
      </c>
      <c r="D32" s="61" t="s">
        <v>151</v>
      </c>
      <c r="E32" s="121">
        <v>1998</v>
      </c>
      <c r="F32" s="121" t="s">
        <v>110</v>
      </c>
      <c r="G32" s="14" t="s">
        <v>29</v>
      </c>
      <c r="H32" s="134" t="s">
        <v>25</v>
      </c>
      <c r="I32" s="123">
        <v>1.6063657407407408E-4</v>
      </c>
      <c r="J32" s="175">
        <f t="shared" ref="J32" si="0">SUM(I32:I35)</f>
        <v>4.2005787037037039E-4</v>
      </c>
      <c r="K32" s="188"/>
      <c r="L32" s="121">
        <v>2.5</v>
      </c>
      <c r="M32" s="220">
        <v>10</v>
      </c>
    </row>
    <row r="33" spans="1:13" ht="24" customHeight="1" thickBot="1" x14ac:dyDescent="0.25">
      <c r="A33" s="208"/>
      <c r="B33" s="185"/>
      <c r="C33" s="5" t="s">
        <v>197</v>
      </c>
      <c r="D33" s="5" t="s">
        <v>198</v>
      </c>
      <c r="E33" s="8">
        <v>1999</v>
      </c>
      <c r="F33" s="8" t="s">
        <v>45</v>
      </c>
      <c r="G33" s="9" t="s">
        <v>29</v>
      </c>
      <c r="H33" s="16" t="s">
        <v>25</v>
      </c>
      <c r="I33" s="123">
        <v>1.2038194444444444E-4</v>
      </c>
      <c r="J33" s="212"/>
      <c r="K33" s="210"/>
      <c r="L33" s="140">
        <v>2.5</v>
      </c>
      <c r="M33" s="221"/>
    </row>
    <row r="34" spans="1:13" ht="24" customHeight="1" thickBot="1" x14ac:dyDescent="0.25">
      <c r="A34" s="208"/>
      <c r="B34" s="185"/>
      <c r="C34" s="5" t="s">
        <v>199</v>
      </c>
      <c r="D34" s="5" t="s">
        <v>143</v>
      </c>
      <c r="E34" s="22">
        <v>2000</v>
      </c>
      <c r="F34" s="22" t="s">
        <v>57</v>
      </c>
      <c r="G34" s="9" t="s">
        <v>29</v>
      </c>
      <c r="H34" s="16" t="s">
        <v>25</v>
      </c>
      <c r="I34" s="217">
        <v>1.3903935185185183E-4</v>
      </c>
      <c r="J34" s="212"/>
      <c r="K34" s="210"/>
      <c r="L34" s="140">
        <v>2.5</v>
      </c>
      <c r="M34" s="221"/>
    </row>
    <row r="35" spans="1:13" ht="24" customHeight="1" thickBot="1" x14ac:dyDescent="0.25">
      <c r="A35" s="209"/>
      <c r="B35" s="194"/>
      <c r="C35" s="39" t="s">
        <v>200</v>
      </c>
      <c r="D35" s="39" t="s">
        <v>143</v>
      </c>
      <c r="E35" s="122">
        <v>2000</v>
      </c>
      <c r="F35" s="122" t="s">
        <v>59</v>
      </c>
      <c r="G35" s="10" t="s">
        <v>29</v>
      </c>
      <c r="H35" s="24" t="s">
        <v>25</v>
      </c>
      <c r="I35" s="182"/>
      <c r="J35" s="182"/>
      <c r="K35" s="189"/>
      <c r="L35" s="140">
        <v>2.5</v>
      </c>
      <c r="M35" s="222"/>
    </row>
    <row r="36" spans="1:13" ht="24" customHeight="1" thickBot="1" x14ac:dyDescent="0.25">
      <c r="A36" s="207">
        <v>8</v>
      </c>
      <c r="B36" s="190">
        <v>17</v>
      </c>
      <c r="C36" s="61" t="s">
        <v>189</v>
      </c>
      <c r="D36" s="61" t="s">
        <v>144</v>
      </c>
      <c r="E36" s="8">
        <v>2000</v>
      </c>
      <c r="F36" s="126" t="s">
        <v>98</v>
      </c>
      <c r="G36" s="9" t="s">
        <v>26</v>
      </c>
      <c r="H36" s="33" t="s">
        <v>99</v>
      </c>
      <c r="I36" s="123">
        <v>1.5480324074074075E-4</v>
      </c>
      <c r="J36" s="175">
        <f>SUM(I36:I39)</f>
        <v>4.2594907407407403E-4</v>
      </c>
      <c r="K36" s="186"/>
      <c r="L36" s="121">
        <v>2</v>
      </c>
      <c r="M36" s="214">
        <v>8</v>
      </c>
    </row>
    <row r="37" spans="1:13" ht="24" customHeight="1" thickBot="1" x14ac:dyDescent="0.25">
      <c r="A37" s="208"/>
      <c r="B37" s="211"/>
      <c r="C37" s="5" t="s">
        <v>188</v>
      </c>
      <c r="D37" s="5" t="s">
        <v>190</v>
      </c>
      <c r="E37" s="8">
        <v>2000</v>
      </c>
      <c r="F37" s="8" t="s">
        <v>61</v>
      </c>
      <c r="G37" s="8" t="s">
        <v>26</v>
      </c>
      <c r="H37" s="9" t="s">
        <v>27</v>
      </c>
      <c r="I37" s="123">
        <v>1.342824074074074E-4</v>
      </c>
      <c r="J37" s="212"/>
      <c r="K37" s="213"/>
      <c r="L37" s="140">
        <v>2</v>
      </c>
      <c r="M37" s="215"/>
    </row>
    <row r="38" spans="1:13" ht="24" customHeight="1" thickBot="1" x14ac:dyDescent="0.25">
      <c r="A38" s="208"/>
      <c r="B38" s="211"/>
      <c r="C38" s="5" t="s">
        <v>191</v>
      </c>
      <c r="D38" s="5" t="s">
        <v>193</v>
      </c>
      <c r="E38" s="8">
        <v>1999</v>
      </c>
      <c r="F38" s="8" t="s">
        <v>63</v>
      </c>
      <c r="G38" s="8" t="s">
        <v>26</v>
      </c>
      <c r="H38" s="9" t="s">
        <v>27</v>
      </c>
      <c r="I38" s="217">
        <v>1.3686342592592594E-4</v>
      </c>
      <c r="J38" s="212"/>
      <c r="K38" s="213"/>
      <c r="L38" s="140">
        <v>2</v>
      </c>
      <c r="M38" s="215"/>
    </row>
    <row r="39" spans="1:13" ht="24" customHeight="1" thickBot="1" x14ac:dyDescent="0.25">
      <c r="A39" s="208"/>
      <c r="B39" s="206"/>
      <c r="C39" s="60" t="s">
        <v>192</v>
      </c>
      <c r="D39" s="60" t="s">
        <v>143</v>
      </c>
      <c r="E39" s="147">
        <v>1999</v>
      </c>
      <c r="F39" s="147" t="s">
        <v>66</v>
      </c>
      <c r="G39" s="147" t="s">
        <v>26</v>
      </c>
      <c r="H39" s="37" t="s">
        <v>27</v>
      </c>
      <c r="I39" s="176"/>
      <c r="J39" s="176"/>
      <c r="K39" s="218"/>
      <c r="L39" s="140">
        <v>2</v>
      </c>
      <c r="M39" s="219"/>
    </row>
    <row r="40" spans="1:13" ht="24" customHeight="1" x14ac:dyDescent="0.2">
      <c r="A40" s="207">
        <v>9</v>
      </c>
      <c r="B40" s="190">
        <v>19</v>
      </c>
      <c r="C40" s="61" t="s">
        <v>180</v>
      </c>
      <c r="D40" s="61" t="s">
        <v>181</v>
      </c>
      <c r="E40" s="140">
        <v>1998</v>
      </c>
      <c r="F40" s="140" t="s">
        <v>88</v>
      </c>
      <c r="G40" s="14" t="s">
        <v>24</v>
      </c>
      <c r="H40" s="136" t="s">
        <v>76</v>
      </c>
      <c r="I40" s="139">
        <v>1.4673611111111113E-4</v>
      </c>
      <c r="J40" s="175">
        <f>SUM(I40:I43)</f>
        <v>4.2626157407407408E-4</v>
      </c>
      <c r="K40" s="227"/>
      <c r="L40" s="230"/>
      <c r="M40" s="231"/>
    </row>
    <row r="41" spans="1:13" ht="24" customHeight="1" x14ac:dyDescent="0.2">
      <c r="A41" s="208"/>
      <c r="B41" s="211"/>
      <c r="C41" s="5" t="s">
        <v>184</v>
      </c>
      <c r="D41" s="5" t="s">
        <v>185</v>
      </c>
      <c r="E41" s="146">
        <v>1999</v>
      </c>
      <c r="F41" s="146" t="s">
        <v>73</v>
      </c>
      <c r="G41" s="146" t="s">
        <v>24</v>
      </c>
      <c r="H41" s="9" t="s">
        <v>82</v>
      </c>
      <c r="I41" s="143">
        <v>1.2556712962962963E-4</v>
      </c>
      <c r="J41" s="212"/>
      <c r="K41" s="228"/>
      <c r="L41" s="229"/>
      <c r="M41" s="232"/>
    </row>
    <row r="42" spans="1:13" ht="24" customHeight="1" x14ac:dyDescent="0.2">
      <c r="A42" s="208"/>
      <c r="B42" s="211"/>
      <c r="C42" s="5" t="s">
        <v>187</v>
      </c>
      <c r="D42" s="5" t="s">
        <v>186</v>
      </c>
      <c r="E42" s="146">
        <v>1999</v>
      </c>
      <c r="F42" s="146" t="s">
        <v>81</v>
      </c>
      <c r="G42" s="146" t="s">
        <v>24</v>
      </c>
      <c r="H42" s="9" t="s">
        <v>76</v>
      </c>
      <c r="I42" s="212">
        <v>1.5395833333333331E-4</v>
      </c>
      <c r="J42" s="212"/>
      <c r="K42" s="228"/>
      <c r="L42" s="229"/>
      <c r="M42" s="232"/>
    </row>
    <row r="43" spans="1:13" ht="24" customHeight="1" thickBot="1" x14ac:dyDescent="0.25">
      <c r="A43" s="208"/>
      <c r="B43" s="206"/>
      <c r="C43" s="60" t="s">
        <v>182</v>
      </c>
      <c r="D43" s="60" t="s">
        <v>183</v>
      </c>
      <c r="E43" s="147">
        <v>1998</v>
      </c>
      <c r="F43" s="147" t="s">
        <v>95</v>
      </c>
      <c r="G43" s="37" t="s">
        <v>24</v>
      </c>
      <c r="H43" s="135" t="s">
        <v>76</v>
      </c>
      <c r="I43" s="176"/>
      <c r="J43" s="176"/>
      <c r="K43" s="228"/>
      <c r="L43" s="235"/>
      <c r="M43" s="232"/>
    </row>
    <row r="44" spans="1:13" ht="24" customHeight="1" x14ac:dyDescent="0.2">
      <c r="A44" s="207">
        <v>10</v>
      </c>
      <c r="B44" s="190">
        <v>16</v>
      </c>
      <c r="C44" s="140" t="s">
        <v>201</v>
      </c>
      <c r="D44" s="140" t="s">
        <v>202</v>
      </c>
      <c r="E44" s="140">
        <v>2000</v>
      </c>
      <c r="F44" s="140" t="s">
        <v>116</v>
      </c>
      <c r="G44" s="14" t="s">
        <v>29</v>
      </c>
      <c r="H44" s="134" t="s">
        <v>25</v>
      </c>
      <c r="I44" s="139">
        <v>1.6435185185185183E-4</v>
      </c>
      <c r="J44" s="175">
        <f t="shared" ref="J44" si="1">SUM(I44:I47)</f>
        <v>4.3410879629629626E-4</v>
      </c>
      <c r="K44" s="186"/>
      <c r="L44" s="140"/>
      <c r="M44" s="214"/>
    </row>
    <row r="45" spans="1:13" ht="25.5" customHeight="1" x14ac:dyDescent="0.2">
      <c r="A45" s="208"/>
      <c r="B45" s="211"/>
      <c r="C45" s="146" t="s">
        <v>203</v>
      </c>
      <c r="D45" s="146" t="s">
        <v>204</v>
      </c>
      <c r="E45" s="146">
        <v>1999</v>
      </c>
      <c r="F45" s="146" t="s">
        <v>51</v>
      </c>
      <c r="G45" s="9" t="s">
        <v>29</v>
      </c>
      <c r="H45" s="16" t="s">
        <v>25</v>
      </c>
      <c r="I45" s="143">
        <v>1.3130787037037039E-4</v>
      </c>
      <c r="J45" s="212"/>
      <c r="K45" s="213"/>
      <c r="L45" s="146"/>
      <c r="M45" s="215"/>
    </row>
    <row r="46" spans="1:13" ht="27" customHeight="1" x14ac:dyDescent="0.2">
      <c r="A46" s="208"/>
      <c r="B46" s="211"/>
      <c r="C46" s="146" t="s">
        <v>205</v>
      </c>
      <c r="D46" s="146" t="s">
        <v>151</v>
      </c>
      <c r="E46" s="146">
        <v>2000</v>
      </c>
      <c r="F46" s="146" t="s">
        <v>118</v>
      </c>
      <c r="G46" s="9" t="s">
        <v>29</v>
      </c>
      <c r="H46" s="33" t="s">
        <v>25</v>
      </c>
      <c r="I46" s="217">
        <v>1.3844907407407407E-4</v>
      </c>
      <c r="J46" s="212"/>
      <c r="K46" s="213"/>
      <c r="L46" s="146"/>
      <c r="M46" s="215"/>
    </row>
    <row r="47" spans="1:13" ht="27" customHeight="1" thickBot="1" x14ac:dyDescent="0.25">
      <c r="A47" s="209"/>
      <c r="B47" s="191"/>
      <c r="C47" s="141" t="s">
        <v>206</v>
      </c>
      <c r="D47" s="141" t="s">
        <v>207</v>
      </c>
      <c r="E47" s="142">
        <v>2000</v>
      </c>
      <c r="F47" s="142" t="s">
        <v>120</v>
      </c>
      <c r="G47" s="137" t="s">
        <v>29</v>
      </c>
      <c r="H47" s="138" t="s">
        <v>25</v>
      </c>
      <c r="I47" s="182"/>
      <c r="J47" s="182"/>
      <c r="K47" s="200"/>
      <c r="L47" s="141"/>
      <c r="M47" s="216"/>
    </row>
    <row r="51" spans="3:3" x14ac:dyDescent="0.2">
      <c r="C51" s="19" t="s">
        <v>1</v>
      </c>
    </row>
    <row r="52" spans="3:3" x14ac:dyDescent="0.2">
      <c r="C52" s="11" t="s">
        <v>28</v>
      </c>
    </row>
  </sheetData>
  <mergeCells count="64">
    <mergeCell ref="A1:L1"/>
    <mergeCell ref="A2:L2"/>
    <mergeCell ref="A3:L3"/>
    <mergeCell ref="D4:J4"/>
    <mergeCell ref="A8:A11"/>
    <mergeCell ref="B8:B11"/>
    <mergeCell ref="J8:J11"/>
    <mergeCell ref="K8:K11"/>
    <mergeCell ref="M8:M11"/>
    <mergeCell ref="I10:I11"/>
    <mergeCell ref="A12:A15"/>
    <mergeCell ref="B12:B15"/>
    <mergeCell ref="J12:J15"/>
    <mergeCell ref="K12:K15"/>
    <mergeCell ref="M12:M15"/>
    <mergeCell ref="I14:I15"/>
    <mergeCell ref="A16:A19"/>
    <mergeCell ref="B16:B19"/>
    <mergeCell ref="J16:J19"/>
    <mergeCell ref="K16:K19"/>
    <mergeCell ref="M16:M19"/>
    <mergeCell ref="I18:I19"/>
    <mergeCell ref="A20:A23"/>
    <mergeCell ref="B20:B23"/>
    <mergeCell ref="J20:J23"/>
    <mergeCell ref="K20:K23"/>
    <mergeCell ref="M20:M23"/>
    <mergeCell ref="I22:I23"/>
    <mergeCell ref="M28:M31"/>
    <mergeCell ref="A24:A27"/>
    <mergeCell ref="B24:B27"/>
    <mergeCell ref="J24:J27"/>
    <mergeCell ref="K24:K27"/>
    <mergeCell ref="M24:M27"/>
    <mergeCell ref="I26:I27"/>
    <mergeCell ref="I30:I31"/>
    <mergeCell ref="I42:I43"/>
    <mergeCell ref="M32:M35"/>
    <mergeCell ref="A40:A43"/>
    <mergeCell ref="A36:A39"/>
    <mergeCell ref="J32:J35"/>
    <mergeCell ref="I34:I35"/>
    <mergeCell ref="K40:K43"/>
    <mergeCell ref="M40:M43"/>
    <mergeCell ref="M44:M47"/>
    <mergeCell ref="I46:I47"/>
    <mergeCell ref="J36:J39"/>
    <mergeCell ref="K36:K39"/>
    <mergeCell ref="M36:M39"/>
    <mergeCell ref="I38:I39"/>
    <mergeCell ref="A44:A47"/>
    <mergeCell ref="B32:B35"/>
    <mergeCell ref="K32:K35"/>
    <mergeCell ref="A28:A31"/>
    <mergeCell ref="B36:B39"/>
    <mergeCell ref="B44:B47"/>
    <mergeCell ref="J44:J47"/>
    <mergeCell ref="K44:K47"/>
    <mergeCell ref="A32:A35"/>
    <mergeCell ref="B40:B43"/>
    <mergeCell ref="J40:J43"/>
    <mergeCell ref="B28:B31"/>
    <mergeCell ref="J28:J31"/>
    <mergeCell ref="K28:K3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mężczyzna</vt:lpstr>
      <vt:lpstr>kobieta</vt:lpstr>
      <vt:lpstr>1 dwojki</vt:lpstr>
      <vt:lpstr>drużyny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Dell</cp:lastModifiedBy>
  <cp:lastPrinted>2021-02-15T19:47:41Z</cp:lastPrinted>
  <dcterms:created xsi:type="dcterms:W3CDTF">2009-02-28T10:08:02Z</dcterms:created>
  <dcterms:modified xsi:type="dcterms:W3CDTF">2021-02-16T09:58:17Z</dcterms:modified>
</cp:coreProperties>
</file>