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ANKI\Rok 2021\OOM\"/>
    </mc:Choice>
  </mc:AlternateContent>
  <bookViews>
    <workbookView xWindow="120" yWindow="105" windowWidth="8475" windowHeight="6075" tabRatio="676" activeTab="6"/>
  </bookViews>
  <sheets>
    <sheet name="junior" sheetId="18" r:id="rId1"/>
    <sheet name="juniorka" sheetId="20" r:id="rId2"/>
    <sheet name="Juniorzy mł" sheetId="13" r:id="rId3"/>
    <sheet name="juniorki mł" sheetId="12" r:id="rId4"/>
    <sheet name="dwójki J" sheetId="21" r:id="rId5"/>
    <sheet name=" dwójki JM" sheetId="17" r:id="rId6"/>
    <sheet name=" drużyny JM" sheetId="16" r:id="rId7"/>
    <sheet name="drużyny J" sheetId="22" r:id="rId8"/>
  </sheets>
  <definedNames>
    <definedName name="_xlnm._FilterDatabase" localSheetId="4" hidden="1">'dwójki J'!$C$6:$J$18</definedName>
    <definedName name="_xlnm._FilterDatabase" localSheetId="0" hidden="1">junior!$C$6:$L$23</definedName>
    <definedName name="_xlnm._FilterDatabase" localSheetId="1" hidden="1">juniorka!$C$6:$L$23</definedName>
    <definedName name="_xlnm._FilterDatabase" localSheetId="3" hidden="1">'juniorki mł'!$C$6:$L$18</definedName>
    <definedName name="_xlnm._FilterDatabase" localSheetId="2" hidden="1">'Juniorzy mł'!$C$6:$L$32</definedName>
  </definedNames>
  <calcPr calcId="152511"/>
</workbook>
</file>

<file path=xl/calcChain.xml><?xml version="1.0" encoding="utf-8"?>
<calcChain xmlns="http://schemas.openxmlformats.org/spreadsheetml/2006/main">
  <c r="K40" i="22" l="1"/>
  <c r="K32" i="22"/>
  <c r="K36" i="22"/>
  <c r="L27" i="18"/>
  <c r="M29" i="21"/>
  <c r="M31" i="21"/>
  <c r="M33" i="21"/>
  <c r="L27" i="20"/>
  <c r="L26" i="20"/>
  <c r="L25" i="20"/>
  <c r="L26" i="18" l="1"/>
  <c r="L25" i="18"/>
  <c r="L24" i="18"/>
  <c r="L33" i="17" l="1"/>
  <c r="L33" i="13"/>
  <c r="K40" i="16"/>
  <c r="L31" i="17"/>
  <c r="K36" i="16"/>
  <c r="L29" i="17"/>
  <c r="K32" i="16"/>
  <c r="K28" i="16"/>
  <c r="L23" i="12" l="1"/>
  <c r="L22" i="12"/>
  <c r="L21" i="12"/>
  <c r="L20" i="12"/>
  <c r="L19" i="12"/>
  <c r="L18" i="12"/>
  <c r="M27" i="21" l="1"/>
  <c r="L19" i="17" l="1"/>
  <c r="L23" i="17"/>
  <c r="L17" i="17"/>
  <c r="L7" i="17"/>
  <c r="L25" i="17"/>
  <c r="L15" i="17"/>
  <c r="L13" i="17"/>
  <c r="L11" i="17"/>
  <c r="L9" i="17"/>
  <c r="L21" i="17"/>
  <c r="L27" i="17"/>
  <c r="M25" i="21"/>
  <c r="M7" i="21"/>
  <c r="M15" i="21"/>
  <c r="M23" i="21"/>
  <c r="M21" i="21"/>
  <c r="M17" i="21"/>
  <c r="M11" i="21"/>
  <c r="M9" i="21"/>
  <c r="M19" i="21"/>
  <c r="M13" i="21"/>
  <c r="L16" i="12" l="1"/>
  <c r="L10" i="12"/>
  <c r="L12" i="12"/>
  <c r="L9" i="12"/>
  <c r="L8" i="12"/>
  <c r="L15" i="12"/>
  <c r="L13" i="12"/>
  <c r="L17" i="12"/>
  <c r="L11" i="12"/>
  <c r="L14" i="12"/>
  <c r="L23" i="13"/>
  <c r="L16" i="13"/>
  <c r="L26" i="13"/>
  <c r="L17" i="13"/>
  <c r="L13" i="13"/>
  <c r="L19" i="13"/>
  <c r="L27" i="13"/>
  <c r="L9" i="13"/>
  <c r="L29" i="13"/>
  <c r="L28" i="13"/>
  <c r="L24" i="13"/>
  <c r="L14" i="13"/>
  <c r="L11" i="13"/>
  <c r="L18" i="13"/>
  <c r="L25" i="13"/>
  <c r="L15" i="13"/>
  <c r="L8" i="13"/>
  <c r="L31" i="13"/>
  <c r="L12" i="13"/>
  <c r="L32" i="13"/>
  <c r="L10" i="13"/>
  <c r="L30" i="13"/>
  <c r="L20" i="13"/>
  <c r="L22" i="13"/>
  <c r="L21" i="13"/>
  <c r="L19" i="20"/>
  <c r="L11" i="20"/>
  <c r="L9" i="20"/>
  <c r="L22" i="20"/>
  <c r="L10" i="20"/>
  <c r="L13" i="20"/>
  <c r="L8" i="20"/>
  <c r="L15" i="20"/>
  <c r="L16" i="20"/>
  <c r="L20" i="20"/>
  <c r="L12" i="20"/>
  <c r="L24" i="20"/>
  <c r="L14" i="20"/>
  <c r="L18" i="20"/>
  <c r="L17" i="20"/>
  <c r="L21" i="20"/>
  <c r="L23" i="20"/>
  <c r="L19" i="18"/>
  <c r="L11" i="18"/>
  <c r="L17" i="18"/>
  <c r="L13" i="18"/>
  <c r="L18" i="18"/>
  <c r="L20" i="18"/>
  <c r="L16" i="18"/>
  <c r="L8" i="18"/>
  <c r="L10" i="18"/>
  <c r="L15" i="18"/>
  <c r="L21" i="18"/>
  <c r="L14" i="18"/>
  <c r="L9" i="18"/>
  <c r="L12" i="18"/>
  <c r="L22" i="18"/>
  <c r="L23" i="18"/>
  <c r="K28" i="22" l="1"/>
  <c r="K24" i="22"/>
  <c r="K8" i="22"/>
  <c r="K12" i="22"/>
  <c r="K16" i="22"/>
  <c r="K20" i="22"/>
  <c r="K12" i="16" l="1"/>
  <c r="K8" i="16"/>
  <c r="K16" i="16"/>
  <c r="K20" i="16"/>
  <c r="K24" i="16"/>
</calcChain>
</file>

<file path=xl/sharedStrings.xml><?xml version="1.0" encoding="utf-8"?>
<sst xmlns="http://schemas.openxmlformats.org/spreadsheetml/2006/main" count="1208" uniqueCount="364">
  <si>
    <t xml:space="preserve"> Karpacz</t>
  </si>
  <si>
    <t>sędzia główny</t>
  </si>
  <si>
    <t>Nr licencji</t>
  </si>
  <si>
    <t xml:space="preserve"> </t>
  </si>
  <si>
    <t>Imię i nazwisko</t>
  </si>
  <si>
    <t>nr licencji</t>
  </si>
  <si>
    <t>klub</t>
  </si>
  <si>
    <t>I tren</t>
  </si>
  <si>
    <t>I ślizg</t>
  </si>
  <si>
    <t>II ślizg</t>
  </si>
  <si>
    <t>suma</t>
  </si>
  <si>
    <t xml:space="preserve">klasa </t>
  </si>
  <si>
    <t xml:space="preserve">PKT. </t>
  </si>
  <si>
    <t>NS</t>
  </si>
  <si>
    <t>Rok</t>
  </si>
  <si>
    <t>NR</t>
  </si>
  <si>
    <t>Klub</t>
  </si>
  <si>
    <t>II slizg</t>
  </si>
  <si>
    <t>Suma</t>
  </si>
  <si>
    <t>Klasa</t>
  </si>
  <si>
    <t>PKT</t>
  </si>
  <si>
    <t>Karpacz</t>
  </si>
  <si>
    <t>Imię</t>
  </si>
  <si>
    <t>Ii ślizg</t>
  </si>
  <si>
    <t>Slizg</t>
  </si>
  <si>
    <t>Suma pkt</t>
  </si>
  <si>
    <t>woj.</t>
  </si>
  <si>
    <t>Woj.</t>
  </si>
  <si>
    <t>LP</t>
  </si>
  <si>
    <t>Nazwisko</t>
  </si>
  <si>
    <t>KATEGORIA : junior</t>
  </si>
  <si>
    <t>KATEGORIA : juniorka</t>
  </si>
  <si>
    <t>Bielawski Stanisław</t>
  </si>
  <si>
    <t>Dutkowski Witold</t>
  </si>
  <si>
    <t>Dybalski Bartosz</t>
  </si>
  <si>
    <t>Gancarczyk Michał</t>
  </si>
  <si>
    <t>Grzyb Mateusz</t>
  </si>
  <si>
    <t>Schulc Krzysztof</t>
  </si>
  <si>
    <t>Skoczeń Mateusz</t>
  </si>
  <si>
    <t>Szefliński Nikodem</t>
  </si>
  <si>
    <t>Trojga Arkadiusz</t>
  </si>
  <si>
    <t>Warzybok Karol</t>
  </si>
  <si>
    <t>Zabłocki Gracjan</t>
  </si>
  <si>
    <t>Żmurko Konrad</t>
  </si>
  <si>
    <t>Grzywińska Weronika</t>
  </si>
  <si>
    <t>Pieron Zuzanna</t>
  </si>
  <si>
    <t>Rogoś Marta</t>
  </si>
  <si>
    <t>Karaś Jakub</t>
  </si>
  <si>
    <t>Karaś Mateusz</t>
  </si>
  <si>
    <t>Poniatowski Jędrzej</t>
  </si>
  <si>
    <t>Pęczek Wiktor</t>
  </si>
  <si>
    <t>Banasik Zuzanna</t>
  </si>
  <si>
    <t>Bryk Anna</t>
  </si>
  <si>
    <t>Karaś Patrycja</t>
  </si>
  <si>
    <t>Karnaś Weronika</t>
  </si>
  <si>
    <t>DŚL</t>
  </si>
  <si>
    <t>MKS Karkonosze</t>
  </si>
  <si>
    <t>UKS "15" JG</t>
  </si>
  <si>
    <t xml:space="preserve">MKS Karkonosze </t>
  </si>
  <si>
    <t>1205/2017</t>
  </si>
  <si>
    <t>1404/2020</t>
  </si>
  <si>
    <t>1371/2019</t>
  </si>
  <si>
    <t>1366/2019</t>
  </si>
  <si>
    <t>1364/2019</t>
  </si>
  <si>
    <t>1237/2017</t>
  </si>
  <si>
    <t>1363/2019</t>
  </si>
  <si>
    <t>1372/2019</t>
  </si>
  <si>
    <t>1365/2019</t>
  </si>
  <si>
    <t>1202/2017</t>
  </si>
  <si>
    <t>1236/2017</t>
  </si>
  <si>
    <t>1400/2019</t>
  </si>
  <si>
    <t>1436/2020</t>
  </si>
  <si>
    <t>1432/2020</t>
  </si>
  <si>
    <t>1424/2020</t>
  </si>
  <si>
    <t>1368/2019</t>
  </si>
  <si>
    <t>1024/2015</t>
  </si>
  <si>
    <t>1023/2015</t>
  </si>
  <si>
    <t>997/2014</t>
  </si>
  <si>
    <t>1425/2020</t>
  </si>
  <si>
    <t>1069/2015</t>
  </si>
  <si>
    <t>1127/2016</t>
  </si>
  <si>
    <t>1155/2016</t>
  </si>
  <si>
    <t>Orszulik Zuzanna</t>
  </si>
  <si>
    <t>Piech Weronika</t>
  </si>
  <si>
    <t>ULKS "Zryw" Pszczyna</t>
  </si>
  <si>
    <t>KSS Bielsko Biała</t>
  </si>
  <si>
    <t>ŚL</t>
  </si>
  <si>
    <t>Banda Sylwia</t>
  </si>
  <si>
    <t>1197/2017</t>
  </si>
  <si>
    <t>UKS Nowiny Wielkie</t>
  </si>
  <si>
    <t>Białogłowy Ewa</t>
  </si>
  <si>
    <t>1200/2017L</t>
  </si>
  <si>
    <t>Kondracka Kornelia</t>
  </si>
  <si>
    <t>1193/2017</t>
  </si>
  <si>
    <t>Kowaliszyn Oliwia</t>
  </si>
  <si>
    <t>1194/2017</t>
  </si>
  <si>
    <t>Małecka Amelia</t>
  </si>
  <si>
    <t>1257/2017</t>
  </si>
  <si>
    <t>Siwak Wiktoria</t>
  </si>
  <si>
    <t>1266/2018</t>
  </si>
  <si>
    <t>Rajczakowska Ewa</t>
  </si>
  <si>
    <t>1354/2019</t>
  </si>
  <si>
    <t>1401/2019</t>
  </si>
  <si>
    <t>Kondracki Zachariasz</t>
  </si>
  <si>
    <t>1199/2017</t>
  </si>
  <si>
    <t>Maślanka Konrad</t>
  </si>
  <si>
    <t>1195/2017</t>
  </si>
  <si>
    <t>Milka Radosław</t>
  </si>
  <si>
    <t>1196/2017</t>
  </si>
  <si>
    <t>Marciniak Kuba</t>
  </si>
  <si>
    <t>1356/2019</t>
  </si>
  <si>
    <t>Lesiuk Szymon</t>
  </si>
  <si>
    <t>1353/2019</t>
  </si>
  <si>
    <t>Dudek Jakub</t>
  </si>
  <si>
    <t>1243/2017</t>
  </si>
  <si>
    <t>Wagner Damian</t>
  </si>
  <si>
    <t>1449/2020</t>
  </si>
  <si>
    <t>Szymaszek Konrad</t>
  </si>
  <si>
    <t>1267/2018</t>
  </si>
  <si>
    <t>Sokołowska Weronika</t>
  </si>
  <si>
    <t>1032/2015</t>
  </si>
  <si>
    <t>Miciak Agata</t>
  </si>
  <si>
    <t>1029/2015</t>
  </si>
  <si>
    <t>Brodnicka Agata</t>
  </si>
  <si>
    <t>1171/2016</t>
  </si>
  <si>
    <t>Domowicz Nikola</t>
  </si>
  <si>
    <t>1030/2015</t>
  </si>
  <si>
    <t>Piwkowska Dominika</t>
  </si>
  <si>
    <t>1096/2015</t>
  </si>
  <si>
    <t>Marchewka Konrad</t>
  </si>
  <si>
    <t>1095/2015</t>
  </si>
  <si>
    <t>Lipiński Rafał</t>
  </si>
  <si>
    <t>1098/2015</t>
  </si>
  <si>
    <t>Matkowski Damian</t>
  </si>
  <si>
    <t>1214/2017</t>
  </si>
  <si>
    <t>Zieliński Patryk</t>
  </si>
  <si>
    <t>1250/2017</t>
  </si>
  <si>
    <r>
      <rPr>
        <b/>
        <sz val="14"/>
        <color indexed="8"/>
        <rFont val="Czcionka tekstu podstawowego"/>
        <charset val="238"/>
      </rPr>
      <t>KATEGORIA</t>
    </r>
    <r>
      <rPr>
        <sz val="14"/>
        <color indexed="8"/>
        <rFont val="Czcionka tekstu podstawowego"/>
        <charset val="238"/>
      </rPr>
      <t xml:space="preserve"> : Dwójki  junior młodszy</t>
    </r>
  </si>
  <si>
    <r>
      <rPr>
        <b/>
        <sz val="14"/>
        <color indexed="8"/>
        <rFont val="Cambria"/>
        <family val="1"/>
        <charset val="238"/>
        <scheme val="major"/>
      </rPr>
      <t>KATEGORIA</t>
    </r>
    <r>
      <rPr>
        <sz val="14"/>
        <color indexed="8"/>
        <rFont val="Cambria"/>
        <family val="1"/>
        <charset val="238"/>
        <scheme val="major"/>
      </rPr>
      <t xml:space="preserve">    :    Drużyny - junior młodszy</t>
    </r>
  </si>
  <si>
    <r>
      <rPr>
        <b/>
        <sz val="14"/>
        <color indexed="8"/>
        <rFont val="Czcionka tekstu podstawowego"/>
        <charset val="238"/>
      </rPr>
      <t>KATEGORIA</t>
    </r>
    <r>
      <rPr>
        <sz val="14"/>
        <color indexed="8"/>
        <rFont val="Czcionka tekstu podstawowego"/>
        <charset val="238"/>
      </rPr>
      <t xml:space="preserve"> : Dwójki  junior </t>
    </r>
  </si>
  <si>
    <r>
      <rPr>
        <b/>
        <sz val="14"/>
        <color indexed="8"/>
        <rFont val="Cambria"/>
        <family val="1"/>
        <charset val="238"/>
        <scheme val="major"/>
      </rPr>
      <t>KATEGORIA</t>
    </r>
    <r>
      <rPr>
        <sz val="14"/>
        <color indexed="8"/>
        <rFont val="Cambria"/>
        <family val="1"/>
        <charset val="238"/>
        <scheme val="major"/>
      </rPr>
      <t xml:space="preserve">    :    Drużyny - junior </t>
    </r>
  </si>
  <si>
    <t>Mika Łukasz</t>
  </si>
  <si>
    <t>1959/2019</t>
  </si>
  <si>
    <t>Jaśkiewicz Adam</t>
  </si>
  <si>
    <t>1405/2020</t>
  </si>
  <si>
    <t>Piątkiewicz Karol</t>
  </si>
  <si>
    <t>1411/2020</t>
  </si>
  <si>
    <t>Wroński Jakub</t>
  </si>
  <si>
    <t>1410/2020</t>
  </si>
  <si>
    <t>Sikorski Krzysztof</t>
  </si>
  <si>
    <t>1493/2021</t>
  </si>
  <si>
    <t>MP</t>
  </si>
  <si>
    <t>UKS Tajfun Nowy Sącz</t>
  </si>
  <si>
    <t>Baś Oliwia</t>
  </si>
  <si>
    <t>1413/2020</t>
  </si>
  <si>
    <t>Kiełbasa Marcin</t>
  </si>
  <si>
    <t>909/2013</t>
  </si>
  <si>
    <t>Samek Marek</t>
  </si>
  <si>
    <t>1283/2018</t>
  </si>
  <si>
    <t>Wójs Jakub</t>
  </si>
  <si>
    <t>1282/2018</t>
  </si>
  <si>
    <t>Pietrzak Patryk</t>
  </si>
  <si>
    <t>1465/2020</t>
  </si>
  <si>
    <t>Tokarski Przemysław</t>
  </si>
  <si>
    <t>1467/2020</t>
  </si>
  <si>
    <t>Dziedzina Kamil</t>
  </si>
  <si>
    <t>1285/2018</t>
  </si>
  <si>
    <t>KS Dunajec Nowy Sącz</t>
  </si>
  <si>
    <t>Wojnarowska Natalia</t>
  </si>
  <si>
    <t>1037/2014</t>
  </si>
  <si>
    <t>Pawłowska Maja</t>
  </si>
  <si>
    <t>912/2013</t>
  </si>
  <si>
    <t>Duda Klaudia</t>
  </si>
  <si>
    <t>1460/2020</t>
  </si>
  <si>
    <t>Bałuszyńska Ewelina</t>
  </si>
  <si>
    <t>1463/2020</t>
  </si>
  <si>
    <t>Kowalczyk Anna</t>
  </si>
  <si>
    <t>1464/2020</t>
  </si>
  <si>
    <t>Tomasz Koćmierowski</t>
  </si>
  <si>
    <t>Mistrzostwa Polski Juniorów</t>
  </si>
  <si>
    <t>Mistrzostwa Polski Juniorów Młodszych</t>
  </si>
  <si>
    <t>819/2014</t>
  </si>
  <si>
    <t>1221/2017</t>
  </si>
  <si>
    <t>KATEGORIA : juniorka młodsza</t>
  </si>
  <si>
    <t>I</t>
  </si>
  <si>
    <t>II</t>
  </si>
  <si>
    <t>UKS Nowiny Wielkie/SMS Karpacz</t>
  </si>
  <si>
    <t>LUB</t>
  </si>
  <si>
    <t>III</t>
  </si>
  <si>
    <t>MKS Karkonosze/SMSKarpacz</t>
  </si>
  <si>
    <t>MKS Karkonosze/SMS Karpacz</t>
  </si>
  <si>
    <t>junior młodszy</t>
  </si>
  <si>
    <t>Milka</t>
  </si>
  <si>
    <t>Radosław</t>
  </si>
  <si>
    <t>Siwak</t>
  </si>
  <si>
    <t>Wiktoria</t>
  </si>
  <si>
    <t>Marciniak</t>
  </si>
  <si>
    <t>Rajczakowska</t>
  </si>
  <si>
    <t>Białogłowy</t>
  </si>
  <si>
    <t>Banda</t>
  </si>
  <si>
    <t>Jaśkiewicz</t>
  </si>
  <si>
    <t>Piątkiewicz</t>
  </si>
  <si>
    <t>Sikorski</t>
  </si>
  <si>
    <t>Baś</t>
  </si>
  <si>
    <t>Domowicz</t>
  </si>
  <si>
    <t>Piwkowska</t>
  </si>
  <si>
    <t>Miciak</t>
  </si>
  <si>
    <t>Zieliński</t>
  </si>
  <si>
    <t>Mika</t>
  </si>
  <si>
    <t>Matkowski</t>
  </si>
  <si>
    <t>Samek</t>
  </si>
  <si>
    <t>Dziedzina</t>
  </si>
  <si>
    <t>Wójs</t>
  </si>
  <si>
    <t>Pawłowska</t>
  </si>
  <si>
    <t>Pietrzak</t>
  </si>
  <si>
    <t>Tokarski</t>
  </si>
  <si>
    <t>Warzybok</t>
  </si>
  <si>
    <t>Dutkowski</t>
  </si>
  <si>
    <t>Gancarczyk</t>
  </si>
  <si>
    <t>Szefliński</t>
  </si>
  <si>
    <t>Grzywińska</t>
  </si>
  <si>
    <t>Pieron</t>
  </si>
  <si>
    <t>Skoczeń</t>
  </si>
  <si>
    <t>Dybalski</t>
  </si>
  <si>
    <t>Trojga</t>
  </si>
  <si>
    <t>Żmurko</t>
  </si>
  <si>
    <t>Bielawski</t>
  </si>
  <si>
    <t>Schulc</t>
  </si>
  <si>
    <t>Karaś</t>
  </si>
  <si>
    <t>Poniatowski</t>
  </si>
  <si>
    <t>Bryk</t>
  </si>
  <si>
    <t>Pęczek</t>
  </si>
  <si>
    <t>Banasik</t>
  </si>
  <si>
    <t>Karnaś</t>
  </si>
  <si>
    <t>Jakub</t>
  </si>
  <si>
    <t>Mateusz</t>
  </si>
  <si>
    <t>Jędrzej</t>
  </si>
  <si>
    <t>Patrycja</t>
  </si>
  <si>
    <t>Anna</t>
  </si>
  <si>
    <t>Wiktor</t>
  </si>
  <si>
    <t>Zuzanna</t>
  </si>
  <si>
    <t>Weronika</t>
  </si>
  <si>
    <t>Karol</t>
  </si>
  <si>
    <t>Witold</t>
  </si>
  <si>
    <t>Michał</t>
  </si>
  <si>
    <t>Nikodem</t>
  </si>
  <si>
    <t>Bartosz</t>
  </si>
  <si>
    <t>Arkadiusz</t>
  </si>
  <si>
    <t>Konrad</t>
  </si>
  <si>
    <t>Stanisław</t>
  </si>
  <si>
    <t>Krzysztof</t>
  </si>
  <si>
    <t>Oliwia</t>
  </si>
  <si>
    <t>Adam</t>
  </si>
  <si>
    <t>Sylwia</t>
  </si>
  <si>
    <t>Ewa</t>
  </si>
  <si>
    <t>Kuba</t>
  </si>
  <si>
    <t>Nikola</t>
  </si>
  <si>
    <t>Dominika</t>
  </si>
  <si>
    <t>Agata</t>
  </si>
  <si>
    <t>Patryk</t>
  </si>
  <si>
    <t>Łukasz</t>
  </si>
  <si>
    <t>Damian</t>
  </si>
  <si>
    <t>Marek</t>
  </si>
  <si>
    <t>Kamil</t>
  </si>
  <si>
    <t>Maja</t>
  </si>
  <si>
    <t>Przemysław</t>
  </si>
  <si>
    <t xml:space="preserve">Miciak </t>
  </si>
  <si>
    <t xml:space="preserve">Piwkowska </t>
  </si>
  <si>
    <t>Kondracka</t>
  </si>
  <si>
    <t>Kornelia</t>
  </si>
  <si>
    <t xml:space="preserve">Dutkowski </t>
  </si>
  <si>
    <t xml:space="preserve">Karaś </t>
  </si>
  <si>
    <t>Lesiuk</t>
  </si>
  <si>
    <t>Szymon</t>
  </si>
  <si>
    <t>Wojnarowska</t>
  </si>
  <si>
    <t>Natalia</t>
  </si>
  <si>
    <t>Bałuszyńska</t>
  </si>
  <si>
    <t>Ewelina</t>
  </si>
  <si>
    <t>Kowaliszyn</t>
  </si>
  <si>
    <t>LBU</t>
  </si>
  <si>
    <t>Brodnicka</t>
  </si>
  <si>
    <t>Sokołowska</t>
  </si>
  <si>
    <t>Ostapowicz Angelika</t>
  </si>
  <si>
    <t>Olszewska Olga</t>
  </si>
  <si>
    <t>Siuba Kornelia</t>
  </si>
  <si>
    <t>Basiaga Liliana</t>
  </si>
  <si>
    <t>1294/2018</t>
  </si>
  <si>
    <t>Buczyńska Amelia</t>
  </si>
  <si>
    <t>1234/2017</t>
  </si>
  <si>
    <t>1249/2017</t>
  </si>
  <si>
    <t>1211/2017</t>
  </si>
  <si>
    <t>1369/2019</t>
  </si>
  <si>
    <t>10-12.02.2021</t>
  </si>
  <si>
    <t>Marta</t>
  </si>
  <si>
    <t>Grzyb</t>
  </si>
  <si>
    <t xml:space="preserve">Dybalski </t>
  </si>
  <si>
    <t>Buczyńska</t>
  </si>
  <si>
    <t>Amelia</t>
  </si>
  <si>
    <t>Siuba</t>
  </si>
  <si>
    <t>Maślanka</t>
  </si>
  <si>
    <t>Wagner</t>
  </si>
  <si>
    <t>Kondracki</t>
  </si>
  <si>
    <t>Zachariasz</t>
  </si>
  <si>
    <t>Olszewska</t>
  </si>
  <si>
    <t>Olga</t>
  </si>
  <si>
    <t>Greifenberg</t>
  </si>
  <si>
    <t>Marcin</t>
  </si>
  <si>
    <t>Zabłocki</t>
  </si>
  <si>
    <t>Gracjan</t>
  </si>
  <si>
    <t>Rogoś</t>
  </si>
  <si>
    <t>Ostapowicz</t>
  </si>
  <si>
    <t>Laskowski</t>
  </si>
  <si>
    <t>Norbert</t>
  </si>
  <si>
    <t>Dudek</t>
  </si>
  <si>
    <t>Szymaszek</t>
  </si>
  <si>
    <t>Laskowski Norbert</t>
  </si>
  <si>
    <t>1248/2017</t>
  </si>
  <si>
    <t>Angelika</t>
  </si>
  <si>
    <t>Kamińska</t>
  </si>
  <si>
    <t>Iza</t>
  </si>
  <si>
    <t xml:space="preserve">Bilik </t>
  </si>
  <si>
    <t>Marchewka</t>
  </si>
  <si>
    <t xml:space="preserve">Lipiński </t>
  </si>
  <si>
    <t>Rafał</t>
  </si>
  <si>
    <t>Kamińska Iza</t>
  </si>
  <si>
    <t>Bilik Stanisław</t>
  </si>
  <si>
    <t>Kryczka Sebastian</t>
  </si>
  <si>
    <t>Samoszuk Szymon</t>
  </si>
  <si>
    <t>Lipiński</t>
  </si>
  <si>
    <t>Klaudia</t>
  </si>
  <si>
    <t>Kiełbasa</t>
  </si>
  <si>
    <t>Saniuk</t>
  </si>
  <si>
    <t>Aleksandra</t>
  </si>
  <si>
    <t>Legiejew</t>
  </si>
  <si>
    <t>Konieczny</t>
  </si>
  <si>
    <t>Saniuk Aleksandra</t>
  </si>
  <si>
    <t>Konieczny Klaudia</t>
  </si>
  <si>
    <t>Legiejew Natalia</t>
  </si>
  <si>
    <t>1432/2021</t>
  </si>
  <si>
    <t>1431/2020</t>
  </si>
  <si>
    <t>Król Wojciech</t>
  </si>
  <si>
    <t>1173/2016</t>
  </si>
  <si>
    <t>Król</t>
  </si>
  <si>
    <t>Wojciech</t>
  </si>
  <si>
    <t>1460/2021</t>
  </si>
  <si>
    <t>909/2014</t>
  </si>
  <si>
    <t xml:space="preserve">Duda </t>
  </si>
  <si>
    <t>1464/2021</t>
  </si>
  <si>
    <t>1022/2015</t>
  </si>
  <si>
    <t>1026/2015</t>
  </si>
  <si>
    <t>1242/2017</t>
  </si>
  <si>
    <t>1459/2020</t>
  </si>
  <si>
    <t>1017/2014</t>
  </si>
  <si>
    <t>1149/2016</t>
  </si>
  <si>
    <t>LKS Łęka</t>
  </si>
  <si>
    <t>Cison Jan</t>
  </si>
  <si>
    <t>Cison</t>
  </si>
  <si>
    <t>Jan</t>
  </si>
  <si>
    <t xml:space="preserve">Kowalczyk </t>
  </si>
  <si>
    <t>1022/2016</t>
  </si>
  <si>
    <t>1173/2017</t>
  </si>
  <si>
    <t>1431/2021</t>
  </si>
  <si>
    <t>1432/2022</t>
  </si>
  <si>
    <t>Greifenberg Marcin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</si>
</sst>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0"/>
  </numFmts>
  <fonts count="38">
    <font>
      <sz val="10"/>
      <name val="Arial"/>
      <charset val="238"/>
    </font>
    <font>
      <b/>
      <sz val="14"/>
      <name val="Courier New"/>
      <family val="3"/>
      <charset val="238"/>
    </font>
    <font>
      <sz val="14"/>
      <name val="Courier New"/>
      <family val="3"/>
      <charset val="238"/>
    </font>
    <font>
      <sz val="12"/>
      <name val="Courier New"/>
      <family val="3"/>
      <charset val="238"/>
    </font>
    <font>
      <b/>
      <sz val="16"/>
      <name val="Courier New"/>
      <family val="3"/>
      <charset val="238"/>
    </font>
    <font>
      <b/>
      <sz val="22"/>
      <name val="Courier New"/>
      <family val="3"/>
      <charset val="238"/>
    </font>
    <font>
      <sz val="10"/>
      <name val="Arial"/>
      <family val="2"/>
      <charset val="238"/>
    </font>
    <font>
      <sz val="8"/>
      <name val="Courier New"/>
      <family val="3"/>
      <charset val="238"/>
    </font>
    <font>
      <b/>
      <sz val="10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b/>
      <sz val="22"/>
      <color theme="1"/>
      <name val="Czcionka tekstu podstawowego"/>
      <charset val="238"/>
    </font>
    <font>
      <sz val="16"/>
      <color indexed="8"/>
      <name val="Czcionka tekstu podstawowego"/>
      <charset val="238"/>
    </font>
    <font>
      <sz val="14"/>
      <color indexed="8"/>
      <name val="Czcionka tekstu podstawowego"/>
      <charset val="238"/>
    </font>
    <font>
      <b/>
      <sz val="14"/>
      <color indexed="8"/>
      <name val="Czcionka tekstu podstawowego"/>
      <charset val="238"/>
    </font>
    <font>
      <sz val="14"/>
      <color theme="1"/>
      <name val="Czcionka tekstu podstawowego"/>
      <charset val="238"/>
    </font>
    <font>
      <sz val="10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14"/>
      <color indexed="8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4"/>
      <color indexed="8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sz val="8"/>
      <color rgb="FF2D2D2D"/>
      <name val="Cambria"/>
      <family val="1"/>
      <charset val="238"/>
      <scheme val="major"/>
    </font>
    <font>
      <sz val="8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8"/>
      <color rgb="FF000000"/>
      <name val="Cambria"/>
      <family val="1"/>
      <charset val="238"/>
      <scheme val="major"/>
    </font>
    <font>
      <sz val="10"/>
      <color rgb="FFFF0000"/>
      <name val="Arial"/>
      <family val="2"/>
      <charset val="238"/>
    </font>
    <font>
      <sz val="8"/>
      <color rgb="FFFF0000"/>
      <name val="Cambria"/>
      <family val="1"/>
      <charset val="238"/>
      <scheme val="major"/>
    </font>
    <font>
      <sz val="7"/>
      <name val="Cambria"/>
      <family val="1"/>
      <charset val="238"/>
      <scheme val="major"/>
    </font>
    <font>
      <sz val="7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8"/>
      <color theme="1"/>
      <name val="Cambria"/>
      <family val="1"/>
      <charset val="238"/>
      <scheme val="major"/>
    </font>
    <font>
      <sz val="7"/>
      <color theme="1"/>
      <name val="Cambria"/>
      <family val="1"/>
      <charset val="238"/>
      <scheme val="major"/>
    </font>
    <font>
      <sz val="8"/>
      <name val="Arial"/>
      <family val="2"/>
      <charset val="238"/>
    </font>
    <font>
      <sz val="8"/>
      <color rgb="FF00B050"/>
      <name val="Cambria"/>
      <family val="1"/>
      <charset val="238"/>
      <scheme val="major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rgb="FFF3F3F3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9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/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/>
    <xf numFmtId="0" fontId="16" fillId="0" borderId="16" xfId="0" applyFont="1" applyBorder="1" applyAlignment="1">
      <alignment horizontal="center" vertical="center"/>
    </xf>
    <xf numFmtId="0" fontId="17" fillId="0" borderId="5" xfId="0" applyFont="1" applyBorder="1"/>
    <xf numFmtId="0" fontId="17" fillId="0" borderId="4" xfId="0" applyFont="1" applyBorder="1"/>
    <xf numFmtId="0" fontId="19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9" fillId="0" borderId="16" xfId="0" applyFont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164" fontId="23" fillId="2" borderId="1" xfId="0" applyNumberFormat="1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Border="1"/>
    <xf numFmtId="0" fontId="18" fillId="0" borderId="4" xfId="0" applyFont="1" applyBorder="1"/>
    <xf numFmtId="0" fontId="18" fillId="0" borderId="1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23" fillId="2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8" fillId="0" borderId="8" xfId="0" applyFont="1" applyBorder="1" applyAlignment="1">
      <alignment horizontal="center" vertical="center" wrapText="1"/>
    </xf>
    <xf numFmtId="164" fontId="18" fillId="2" borderId="8" xfId="0" applyNumberFormat="1" applyFont="1" applyFill="1" applyBorder="1" applyAlignment="1">
      <alignment horizontal="left" vertical="center"/>
    </xf>
    <xf numFmtId="164" fontId="23" fillId="2" borderId="8" xfId="0" applyNumberFormat="1" applyFont="1" applyFill="1" applyBorder="1" applyAlignment="1">
      <alignment horizontal="left" vertical="center"/>
    </xf>
    <xf numFmtId="0" fontId="18" fillId="0" borderId="8" xfId="0" applyFont="1" applyBorder="1" applyAlignment="1">
      <alignment horizontal="center" vertical="center"/>
    </xf>
    <xf numFmtId="164" fontId="18" fillId="2" borderId="8" xfId="0" applyNumberFormat="1" applyFont="1" applyFill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164" fontId="23" fillId="2" borderId="8" xfId="0" applyNumberFormat="1" applyFont="1" applyFill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8" fillId="0" borderId="22" xfId="0" applyFont="1" applyBorder="1"/>
    <xf numFmtId="0" fontId="18" fillId="0" borderId="22" xfId="0" applyFont="1" applyBorder="1" applyAlignment="1">
      <alignment horizontal="center" vertical="center"/>
    </xf>
    <xf numFmtId="0" fontId="17" fillId="0" borderId="4" xfId="0" applyFont="1" applyFill="1" applyBorder="1"/>
    <xf numFmtId="0" fontId="9" fillId="0" borderId="0" xfId="0" applyFont="1" applyBorder="1" applyAlignment="1">
      <alignment horizontal="center"/>
    </xf>
    <xf numFmtId="0" fontId="18" fillId="0" borderId="31" xfId="0" applyFont="1" applyBorder="1" applyAlignment="1">
      <alignment horizontal="center" vertical="center"/>
    </xf>
    <xf numFmtId="0" fontId="18" fillId="0" borderId="0" xfId="0" applyFont="1"/>
    <xf numFmtId="0" fontId="2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8" fillId="0" borderId="0" xfId="0" applyFont="1"/>
    <xf numFmtId="0" fontId="29" fillId="0" borderId="3" xfId="0" applyFont="1" applyBorder="1" applyAlignment="1">
      <alignment horizontal="center" vertical="center"/>
    </xf>
    <xf numFmtId="0" fontId="29" fillId="0" borderId="1" xfId="0" applyFont="1" applyBorder="1" applyAlignment="1">
      <alignment vertical="center"/>
    </xf>
    <xf numFmtId="0" fontId="29" fillId="0" borderId="0" xfId="0" applyFont="1"/>
    <xf numFmtId="0" fontId="27" fillId="3" borderId="1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left" vertical="center"/>
    </xf>
    <xf numFmtId="0" fontId="29" fillId="0" borderId="30" xfId="0" applyFont="1" applyBorder="1" applyAlignment="1">
      <alignment horizontal="center" vertical="center"/>
    </xf>
    <xf numFmtId="0" fontId="18" fillId="0" borderId="8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1" fillId="0" borderId="0" xfId="0" applyFont="1"/>
    <xf numFmtId="0" fontId="18" fillId="0" borderId="23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29" fillId="0" borderId="30" xfId="0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left" vertical="center"/>
    </xf>
    <xf numFmtId="164" fontId="33" fillId="2" borderId="1" xfId="0" applyNumberFormat="1" applyFont="1" applyFill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0" fontId="17" fillId="0" borderId="0" xfId="0" applyFont="1"/>
    <xf numFmtId="0" fontId="17" fillId="0" borderId="1" xfId="0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vertical="center"/>
    </xf>
    <xf numFmtId="0" fontId="24" fillId="0" borderId="22" xfId="0" applyFont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/>
    </xf>
    <xf numFmtId="0" fontId="17" fillId="0" borderId="8" xfId="0" applyFont="1" applyFill="1" applyBorder="1"/>
    <xf numFmtId="0" fontId="17" fillId="0" borderId="9" xfId="0" applyFon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17" fillId="0" borderId="22" xfId="0" applyFont="1" applyBorder="1"/>
    <xf numFmtId="0" fontId="18" fillId="0" borderId="22" xfId="0" applyFont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6" fillId="0" borderId="0" xfId="0" applyFont="1" applyBorder="1"/>
    <xf numFmtId="0" fontId="30" fillId="0" borderId="5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/>
    </xf>
    <xf numFmtId="164" fontId="18" fillId="2" borderId="5" xfId="0" applyNumberFormat="1" applyFont="1" applyFill="1" applyBorder="1" applyAlignment="1">
      <alignment horizontal="center" vertical="center"/>
    </xf>
    <xf numFmtId="164" fontId="18" fillId="2" borderId="2" xfId="0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5" xfId="0" applyFont="1" applyFill="1" applyBorder="1"/>
    <xf numFmtId="0" fontId="18" fillId="0" borderId="4" xfId="0" applyFont="1" applyFill="1" applyBorder="1"/>
    <xf numFmtId="0" fontId="27" fillId="4" borderId="5" xfId="0" applyFont="1" applyFill="1" applyBorder="1" applyAlignment="1">
      <alignment horizontal="center" vertical="center"/>
    </xf>
    <xf numFmtId="0" fontId="9" fillId="0" borderId="0" xfId="0" applyFont="1"/>
    <xf numFmtId="0" fontId="30" fillId="0" borderId="4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164" fontId="3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4" fontId="18" fillId="2" borderId="4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164" fontId="35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6" fillId="0" borderId="0" xfId="0" applyFont="1"/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4" fontId="18" fillId="2" borderId="5" xfId="0" applyNumberFormat="1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4" fontId="18" fillId="2" borderId="2" xfId="0" applyNumberFormat="1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164" fontId="18" fillId="2" borderId="5" xfId="0" applyNumberFormat="1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 vertical="center"/>
    </xf>
    <xf numFmtId="164" fontId="18" fillId="2" borderId="2" xfId="0" applyNumberFormat="1" applyFont="1" applyFill="1" applyBorder="1" applyAlignment="1">
      <alignment horizontal="center" vertical="center"/>
    </xf>
    <xf numFmtId="164" fontId="35" fillId="0" borderId="5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vertical="center"/>
    </xf>
    <xf numFmtId="0" fontId="6" fillId="0" borderId="5" xfId="0" applyFont="1" applyBorder="1"/>
    <xf numFmtId="0" fontId="6" fillId="0" borderId="1" xfId="0" applyFont="1" applyBorder="1"/>
    <xf numFmtId="0" fontId="18" fillId="0" borderId="4" xfId="0" applyFont="1" applyFill="1" applyBorder="1" applyAlignment="1">
      <alignment horizontal="left" vertical="center"/>
    </xf>
    <xf numFmtId="0" fontId="6" fillId="0" borderId="4" xfId="0" applyFont="1" applyBorder="1"/>
    <xf numFmtId="0" fontId="18" fillId="0" borderId="4" xfId="0" applyFont="1" applyBorder="1" applyAlignment="1">
      <alignment vertical="center"/>
    </xf>
    <xf numFmtId="164" fontId="18" fillId="2" borderId="4" xfId="0" applyNumberFormat="1" applyFont="1" applyFill="1" applyBorder="1" applyAlignment="1">
      <alignment horizontal="left" vertical="center"/>
    </xf>
    <xf numFmtId="164" fontId="23" fillId="2" borderId="4" xfId="0" applyNumberFormat="1" applyFont="1" applyFill="1" applyBorder="1" applyAlignment="1">
      <alignment horizontal="left" vertical="center"/>
    </xf>
    <xf numFmtId="0" fontId="18" fillId="0" borderId="7" xfId="0" applyFont="1" applyBorder="1" applyAlignment="1">
      <alignment vertical="center"/>
    </xf>
    <xf numFmtId="0" fontId="6" fillId="0" borderId="6" xfId="0" applyFont="1" applyBorder="1"/>
    <xf numFmtId="0" fontId="6" fillId="0" borderId="7" xfId="0" applyFont="1" applyBorder="1"/>
    <xf numFmtId="0" fontId="18" fillId="0" borderId="8" xfId="0" applyFont="1" applyBorder="1" applyAlignment="1">
      <alignment horizontal="center" vertical="center"/>
    </xf>
    <xf numFmtId="0" fontId="18" fillId="0" borderId="6" xfId="0" applyFont="1" applyBorder="1"/>
    <xf numFmtId="0" fontId="18" fillId="0" borderId="30" xfId="0" applyFont="1" applyBorder="1"/>
    <xf numFmtId="0" fontId="18" fillId="0" borderId="5" xfId="0" applyFont="1" applyFill="1" applyBorder="1" applyAlignment="1">
      <alignment horizontal="left" vertical="center"/>
    </xf>
    <xf numFmtId="0" fontId="18" fillId="0" borderId="2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17" fillId="0" borderId="5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18" fillId="0" borderId="23" xfId="0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164" fontId="18" fillId="2" borderId="23" xfId="0" applyNumberFormat="1" applyFont="1" applyFill="1" applyBorder="1" applyAlignment="1">
      <alignment horizontal="center" vertical="center"/>
    </xf>
    <xf numFmtId="164" fontId="23" fillId="2" borderId="23" xfId="0" applyNumberFormat="1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1" xfId="0" applyFont="1" applyBorder="1" applyAlignment="1">
      <alignment horizontal="left" vertical="center"/>
    </xf>
    <xf numFmtId="0" fontId="19" fillId="0" borderId="46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/>
    </xf>
    <xf numFmtId="164" fontId="33" fillId="2" borderId="1" xfId="0" applyNumberFormat="1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164" fontId="17" fillId="2" borderId="4" xfId="0" applyNumberFormat="1" applyFont="1" applyFill="1" applyBorder="1" applyAlignment="1">
      <alignment horizontal="center" vertical="center"/>
    </xf>
    <xf numFmtId="164" fontId="33" fillId="2" borderId="4" xfId="0" applyNumberFormat="1" applyFont="1" applyFill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164" fontId="17" fillId="2" borderId="5" xfId="0" applyNumberFormat="1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/>
    </xf>
    <xf numFmtId="164" fontId="17" fillId="2" borderId="2" xfId="0" applyNumberFormat="1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4" fontId="18" fillId="2" borderId="5" xfId="0" applyNumberFormat="1" applyFont="1" applyFill="1" applyBorder="1" applyAlignment="1">
      <alignment horizontal="center" vertical="center"/>
    </xf>
    <xf numFmtId="164" fontId="18" fillId="2" borderId="4" xfId="0" applyNumberFormat="1" applyFont="1" applyFill="1" applyBorder="1" applyAlignment="1">
      <alignment horizontal="center" vertical="center"/>
    </xf>
    <xf numFmtId="164" fontId="17" fillId="2" borderId="5" xfId="0" applyNumberFormat="1" applyFont="1" applyFill="1" applyBorder="1" applyAlignment="1">
      <alignment horizontal="center" vertical="center"/>
    </xf>
    <xf numFmtId="164" fontId="17" fillId="2" borderId="4" xfId="0" applyNumberFormat="1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164" fontId="17" fillId="2" borderId="22" xfId="0" applyNumberFormat="1" applyFont="1" applyFill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64" fontId="18" fillId="2" borderId="22" xfId="0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8" fillId="0" borderId="29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164" fontId="18" fillId="2" borderId="35" xfId="0" applyNumberFormat="1" applyFont="1" applyFill="1" applyBorder="1" applyAlignment="1">
      <alignment horizontal="center" vertical="center"/>
    </xf>
    <xf numFmtId="164" fontId="18" fillId="2" borderId="36" xfId="0" applyNumberFormat="1" applyFont="1" applyFill="1" applyBorder="1" applyAlignment="1">
      <alignment horizontal="center" vertical="center"/>
    </xf>
    <xf numFmtId="164" fontId="18" fillId="2" borderId="38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4" fontId="18" fillId="2" borderId="21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164" fontId="18" fillId="2" borderId="2" xfId="0" applyNumberFormat="1" applyFont="1" applyFill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</xdr:colOff>
          <xdr:row>1</xdr:row>
          <xdr:rowOff>361950</xdr:rowOff>
        </xdr:from>
        <xdr:to>
          <xdr:col>11</xdr:col>
          <xdr:colOff>981075</xdr:colOff>
          <xdr:row>2</xdr:row>
          <xdr:rowOff>9525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Losowanie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</xdr:colOff>
          <xdr:row>1</xdr:row>
          <xdr:rowOff>361950</xdr:rowOff>
        </xdr:from>
        <xdr:to>
          <xdr:col>11</xdr:col>
          <xdr:colOff>981075</xdr:colOff>
          <xdr:row>2</xdr:row>
          <xdr:rowOff>9525</xdr:rowOff>
        </xdr:to>
        <xdr:sp macro="" textlink="">
          <xdr:nvSpPr>
            <xdr:cNvPr id="12289" name="Button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Losowanie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</xdr:colOff>
          <xdr:row>0</xdr:row>
          <xdr:rowOff>361950</xdr:rowOff>
        </xdr:from>
        <xdr:to>
          <xdr:col>11</xdr:col>
          <xdr:colOff>981075</xdr:colOff>
          <xdr:row>2</xdr:row>
          <xdr:rowOff>9525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Losowanie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</xdr:colOff>
          <xdr:row>0</xdr:row>
          <xdr:rowOff>361950</xdr:rowOff>
        </xdr:from>
        <xdr:to>
          <xdr:col>11</xdr:col>
          <xdr:colOff>981075</xdr:colOff>
          <xdr:row>2</xdr:row>
          <xdr:rowOff>9525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Losowanie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1"/>
  <sheetViews>
    <sheetView topLeftCell="A19" workbookViewId="0">
      <selection activeCell="F31" sqref="F31"/>
    </sheetView>
  </sheetViews>
  <sheetFormatPr defaultRowHeight="12.75"/>
  <cols>
    <col min="2" max="2" width="6.7109375" customWidth="1"/>
    <col min="3" max="3" width="5.140625" customWidth="1"/>
    <col min="4" max="4" width="15.7109375" customWidth="1"/>
    <col min="5" max="5" width="6.85546875" customWidth="1"/>
    <col min="6" max="6" width="9.85546875" bestFit="1" customWidth="1"/>
    <col min="7" max="7" width="4.5703125" customWidth="1"/>
    <col min="8" max="8" width="15.85546875" style="2" bestFit="1" customWidth="1"/>
  </cols>
  <sheetData>
    <row r="1" spans="1:14" ht="29.25">
      <c r="A1" s="295" t="s">
        <v>179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"/>
    </row>
    <row r="2" spans="1:14" ht="21">
      <c r="A2" s="296" t="s">
        <v>0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"/>
    </row>
    <row r="3" spans="1:14" ht="19.5">
      <c r="A3" s="297" t="s">
        <v>292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"/>
    </row>
    <row r="4" spans="1:14" ht="18.75">
      <c r="A4" s="298" t="s">
        <v>30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"/>
    </row>
    <row r="5" spans="1:14" ht="19.5" thickBot="1">
      <c r="A5" s="57"/>
      <c r="B5" s="47"/>
      <c r="C5" s="299"/>
      <c r="D5" s="299"/>
      <c r="E5" s="299"/>
      <c r="F5" s="299"/>
      <c r="G5" s="300"/>
      <c r="H5" s="299"/>
      <c r="I5" s="299"/>
      <c r="J5" s="299"/>
      <c r="K5" s="44"/>
      <c r="L5" s="2"/>
      <c r="M5" s="2"/>
      <c r="N5" s="2"/>
    </row>
    <row r="6" spans="1:14">
      <c r="B6" s="286" t="s">
        <v>28</v>
      </c>
      <c r="C6" s="286" t="s">
        <v>15</v>
      </c>
      <c r="D6" s="293" t="s">
        <v>4</v>
      </c>
      <c r="E6" s="293" t="s">
        <v>14</v>
      </c>
      <c r="F6" s="301" t="s">
        <v>2</v>
      </c>
      <c r="G6" s="290" t="s">
        <v>27</v>
      </c>
      <c r="H6" s="286" t="s">
        <v>16</v>
      </c>
      <c r="I6" s="286" t="s">
        <v>7</v>
      </c>
      <c r="J6" s="293" t="s">
        <v>8</v>
      </c>
      <c r="K6" s="293" t="s">
        <v>17</v>
      </c>
      <c r="L6" s="293" t="s">
        <v>18</v>
      </c>
      <c r="M6" s="286" t="s">
        <v>19</v>
      </c>
      <c r="N6" s="288" t="s">
        <v>20</v>
      </c>
    </row>
    <row r="7" spans="1:14" ht="13.5" thickBot="1">
      <c r="B7" s="287"/>
      <c r="C7" s="287"/>
      <c r="D7" s="294"/>
      <c r="E7" s="294"/>
      <c r="F7" s="302"/>
      <c r="G7" s="291"/>
      <c r="H7" s="292"/>
      <c r="I7" s="287"/>
      <c r="J7" s="294"/>
      <c r="K7" s="294"/>
      <c r="L7" s="294"/>
      <c r="M7" s="287"/>
      <c r="N7" s="289"/>
    </row>
    <row r="8" spans="1:14" ht="27" customHeight="1">
      <c r="B8" s="203">
        <v>1</v>
      </c>
      <c r="C8" s="233">
        <v>8</v>
      </c>
      <c r="D8" s="85" t="s">
        <v>48</v>
      </c>
      <c r="E8" s="233">
        <v>2001</v>
      </c>
      <c r="F8" s="86" t="s">
        <v>76</v>
      </c>
      <c r="G8" s="58" t="s">
        <v>55</v>
      </c>
      <c r="H8" s="41" t="s">
        <v>190</v>
      </c>
      <c r="I8" s="62">
        <v>1.0263888888888889E-4</v>
      </c>
      <c r="J8" s="62">
        <v>1.0218750000000001E-4</v>
      </c>
      <c r="K8" s="62">
        <v>9.968749999999999E-5</v>
      </c>
      <c r="L8" s="65">
        <f t="shared" ref="L8:L23" si="0">SUM(J8+K8)</f>
        <v>2.0187500000000001E-4</v>
      </c>
      <c r="M8" s="233" t="s">
        <v>184</v>
      </c>
      <c r="N8" s="210">
        <v>15</v>
      </c>
    </row>
    <row r="9" spans="1:14" ht="27" customHeight="1">
      <c r="B9" s="218">
        <v>2</v>
      </c>
      <c r="C9" s="28">
        <v>13</v>
      </c>
      <c r="D9" s="18" t="s">
        <v>47</v>
      </c>
      <c r="E9" s="28">
        <v>2001</v>
      </c>
      <c r="F9" s="43" t="s">
        <v>75</v>
      </c>
      <c r="G9" s="29" t="s">
        <v>55</v>
      </c>
      <c r="H9" s="93" t="s">
        <v>190</v>
      </c>
      <c r="I9" s="215">
        <v>1.0244212962962963E-4</v>
      </c>
      <c r="J9" s="215">
        <v>1.0204861111111112E-4</v>
      </c>
      <c r="K9" s="215">
        <v>1.0283564814814814E-4</v>
      </c>
      <c r="L9" s="49">
        <f t="shared" si="0"/>
        <v>2.0488425925925926E-4</v>
      </c>
      <c r="M9" s="28" t="s">
        <v>184</v>
      </c>
      <c r="N9" s="211">
        <v>12</v>
      </c>
    </row>
    <row r="10" spans="1:14" ht="27" customHeight="1">
      <c r="B10" s="218">
        <v>3</v>
      </c>
      <c r="C10" s="28">
        <v>9</v>
      </c>
      <c r="D10" s="18" t="s">
        <v>49</v>
      </c>
      <c r="E10" s="28">
        <v>2001</v>
      </c>
      <c r="F10" s="28" t="s">
        <v>77</v>
      </c>
      <c r="G10" s="29" t="s">
        <v>55</v>
      </c>
      <c r="H10" s="50" t="s">
        <v>58</v>
      </c>
      <c r="I10" s="215">
        <v>1.0210648148148146E-4</v>
      </c>
      <c r="J10" s="215">
        <v>1.0157407407407406E-4</v>
      </c>
      <c r="K10" s="215">
        <v>1.0414351851851851E-4</v>
      </c>
      <c r="L10" s="49">
        <f t="shared" si="0"/>
        <v>2.0571759259259257E-4</v>
      </c>
      <c r="M10" s="28" t="s">
        <v>184</v>
      </c>
      <c r="N10" s="211">
        <v>10</v>
      </c>
    </row>
    <row r="11" spans="1:14" ht="27" customHeight="1">
      <c r="B11" s="218">
        <v>4</v>
      </c>
      <c r="C11" s="28">
        <v>2</v>
      </c>
      <c r="D11" s="18" t="s">
        <v>157</v>
      </c>
      <c r="E11" s="28">
        <v>2002</v>
      </c>
      <c r="F11" s="28" t="s">
        <v>158</v>
      </c>
      <c r="G11" s="29" t="s">
        <v>151</v>
      </c>
      <c r="H11" s="50" t="s">
        <v>152</v>
      </c>
      <c r="I11" s="215">
        <v>1.0309027777777778E-4</v>
      </c>
      <c r="J11" s="215">
        <v>1.0472222222222221E-4</v>
      </c>
      <c r="K11" s="215">
        <v>1.0611111111111112E-4</v>
      </c>
      <c r="L11" s="49">
        <f t="shared" si="0"/>
        <v>2.1083333333333333E-4</v>
      </c>
      <c r="M11" s="28" t="s">
        <v>185</v>
      </c>
      <c r="N11" s="211">
        <v>8</v>
      </c>
    </row>
    <row r="12" spans="1:14" s="76" customFormat="1" ht="27" customHeight="1">
      <c r="B12" s="218">
        <v>5</v>
      </c>
      <c r="C12" s="28">
        <v>14</v>
      </c>
      <c r="D12" s="18" t="s">
        <v>161</v>
      </c>
      <c r="E12" s="28">
        <v>2003</v>
      </c>
      <c r="F12" s="28" t="s">
        <v>162</v>
      </c>
      <c r="G12" s="29" t="s">
        <v>151</v>
      </c>
      <c r="H12" s="50" t="s">
        <v>152</v>
      </c>
      <c r="I12" s="215">
        <v>1.0987268518518518E-4</v>
      </c>
      <c r="J12" s="215">
        <v>1.0761574074074075E-4</v>
      </c>
      <c r="K12" s="215">
        <v>1.0491898148148148E-4</v>
      </c>
      <c r="L12" s="49">
        <f t="shared" si="0"/>
        <v>2.1253472222222225E-4</v>
      </c>
      <c r="M12" s="28" t="s">
        <v>185</v>
      </c>
      <c r="N12" s="211">
        <v>6</v>
      </c>
    </row>
    <row r="13" spans="1:14" s="76" customFormat="1" ht="27" customHeight="1">
      <c r="B13" s="218">
        <v>6</v>
      </c>
      <c r="C13" s="28">
        <v>4</v>
      </c>
      <c r="D13" s="18" t="s">
        <v>50</v>
      </c>
      <c r="E13" s="28">
        <v>2003</v>
      </c>
      <c r="F13" s="28" t="s">
        <v>78</v>
      </c>
      <c r="G13" s="29" t="s">
        <v>55</v>
      </c>
      <c r="H13" s="93" t="s">
        <v>190</v>
      </c>
      <c r="I13" s="215">
        <v>1.0996527777777777E-4</v>
      </c>
      <c r="J13" s="215">
        <v>1.0665509259259258E-4</v>
      </c>
      <c r="K13" s="215">
        <v>1.0927083333333334E-4</v>
      </c>
      <c r="L13" s="49">
        <f t="shared" si="0"/>
        <v>2.1592592592592594E-4</v>
      </c>
      <c r="M13" s="28" t="s">
        <v>185</v>
      </c>
      <c r="N13" s="211">
        <v>4</v>
      </c>
    </row>
    <row r="14" spans="1:14" ht="27" customHeight="1">
      <c r="B14" s="218">
        <v>7</v>
      </c>
      <c r="C14" s="28">
        <v>12</v>
      </c>
      <c r="D14" s="18" t="s">
        <v>165</v>
      </c>
      <c r="E14" s="28">
        <v>2002</v>
      </c>
      <c r="F14" s="28" t="s">
        <v>166</v>
      </c>
      <c r="G14" s="28" t="s">
        <v>151</v>
      </c>
      <c r="H14" s="28" t="s">
        <v>167</v>
      </c>
      <c r="I14" s="215">
        <v>1.0988425925925926E-4</v>
      </c>
      <c r="J14" s="215">
        <v>1.0844907407407407E-4</v>
      </c>
      <c r="K14" s="215">
        <v>1.0835648148148148E-4</v>
      </c>
      <c r="L14" s="49">
        <f t="shared" si="0"/>
        <v>2.1680555555555553E-4</v>
      </c>
      <c r="M14" s="28" t="s">
        <v>188</v>
      </c>
      <c r="N14" s="211">
        <v>3</v>
      </c>
    </row>
    <row r="15" spans="1:14" ht="27" customHeight="1">
      <c r="B15" s="218">
        <v>8</v>
      </c>
      <c r="C15" s="28">
        <v>10</v>
      </c>
      <c r="D15" s="18" t="s">
        <v>159</v>
      </c>
      <c r="E15" s="28">
        <v>2003</v>
      </c>
      <c r="F15" s="43" t="s">
        <v>160</v>
      </c>
      <c r="G15" s="29" t="s">
        <v>151</v>
      </c>
      <c r="H15" s="50" t="s">
        <v>152</v>
      </c>
      <c r="I15" s="215">
        <v>1.1050925925925925E-4</v>
      </c>
      <c r="J15" s="215">
        <v>1.0842592592592593E-4</v>
      </c>
      <c r="K15" s="215">
        <v>1.0869212962962963E-4</v>
      </c>
      <c r="L15" s="49">
        <f t="shared" si="0"/>
        <v>2.1711805555555558E-4</v>
      </c>
      <c r="M15" s="28" t="s">
        <v>188</v>
      </c>
      <c r="N15" s="211">
        <v>2</v>
      </c>
    </row>
    <row r="16" spans="1:14" ht="27" customHeight="1">
      <c r="B16" s="218">
        <v>9</v>
      </c>
      <c r="C16" s="28">
        <v>7</v>
      </c>
      <c r="D16" s="18" t="s">
        <v>141</v>
      </c>
      <c r="E16" s="28">
        <v>2002</v>
      </c>
      <c r="F16" s="43" t="s">
        <v>142</v>
      </c>
      <c r="G16" s="29" t="s">
        <v>279</v>
      </c>
      <c r="H16" s="28" t="s">
        <v>89</v>
      </c>
      <c r="I16" s="215">
        <v>1.1106481481481481E-4</v>
      </c>
      <c r="J16" s="215">
        <v>1.1145833333333332E-4</v>
      </c>
      <c r="K16" s="215">
        <v>1.1128472222222221E-4</v>
      </c>
      <c r="L16" s="49">
        <f t="shared" si="0"/>
        <v>2.2274305555555554E-4</v>
      </c>
      <c r="M16" s="28" t="s">
        <v>188</v>
      </c>
      <c r="N16" s="211"/>
    </row>
    <row r="17" spans="2:14" s="76" customFormat="1" ht="27" customHeight="1">
      <c r="B17" s="218">
        <v>10</v>
      </c>
      <c r="C17" s="28">
        <v>3</v>
      </c>
      <c r="D17" s="18" t="s">
        <v>163</v>
      </c>
      <c r="E17" s="28">
        <v>2003</v>
      </c>
      <c r="F17" s="28" t="s">
        <v>164</v>
      </c>
      <c r="G17" s="29" t="s">
        <v>151</v>
      </c>
      <c r="H17" s="50" t="s">
        <v>152</v>
      </c>
      <c r="I17" s="215">
        <v>1.1511574074074076E-4</v>
      </c>
      <c r="J17" s="215">
        <v>1.1466435185185185E-4</v>
      </c>
      <c r="K17" s="215">
        <v>1.1475694444444444E-4</v>
      </c>
      <c r="L17" s="49">
        <f t="shared" si="0"/>
        <v>2.2942129629629631E-4</v>
      </c>
      <c r="M17" s="28" t="s">
        <v>188</v>
      </c>
      <c r="N17" s="77"/>
    </row>
    <row r="18" spans="2:14" s="76" customFormat="1" ht="27" customHeight="1">
      <c r="B18" s="218">
        <v>11</v>
      </c>
      <c r="C18" s="28">
        <v>5</v>
      </c>
      <c r="D18" s="18" t="s">
        <v>135</v>
      </c>
      <c r="E18" s="28">
        <v>2003</v>
      </c>
      <c r="F18" s="43" t="s">
        <v>136</v>
      </c>
      <c r="G18" s="28" t="s">
        <v>279</v>
      </c>
      <c r="H18" s="28" t="s">
        <v>89</v>
      </c>
      <c r="I18" s="215">
        <v>1.1288194444444444E-4</v>
      </c>
      <c r="J18" s="215">
        <v>1.1549768518518517E-4</v>
      </c>
      <c r="K18" s="215">
        <v>1.1592592592592591E-4</v>
      </c>
      <c r="L18" s="49">
        <f t="shared" si="0"/>
        <v>2.3142361111111107E-4</v>
      </c>
      <c r="M18" s="28" t="s">
        <v>188</v>
      </c>
      <c r="N18" s="77"/>
    </row>
    <row r="19" spans="2:14" ht="27" customHeight="1">
      <c r="B19" s="208">
        <v>12</v>
      </c>
      <c r="C19" s="28">
        <v>1</v>
      </c>
      <c r="D19" s="18" t="s">
        <v>133</v>
      </c>
      <c r="E19" s="28">
        <v>2003</v>
      </c>
      <c r="F19" s="28" t="s">
        <v>134</v>
      </c>
      <c r="G19" s="28" t="s">
        <v>279</v>
      </c>
      <c r="H19" s="28" t="s">
        <v>89</v>
      </c>
      <c r="I19" s="215">
        <v>1.1417824074074075E-4</v>
      </c>
      <c r="J19" s="215">
        <v>1.145949074074074E-4</v>
      </c>
      <c r="K19" s="215">
        <v>1.1873842592592594E-4</v>
      </c>
      <c r="L19" s="49">
        <f t="shared" si="0"/>
        <v>2.3333333333333333E-4</v>
      </c>
      <c r="M19" s="28" t="s">
        <v>188</v>
      </c>
      <c r="N19" s="212"/>
    </row>
    <row r="20" spans="2:14" s="73" customFormat="1" ht="27" customHeight="1">
      <c r="B20" s="267">
        <v>13</v>
      </c>
      <c r="C20" s="266">
        <v>6</v>
      </c>
      <c r="D20" s="102" t="s">
        <v>155</v>
      </c>
      <c r="E20" s="266">
        <v>2002</v>
      </c>
      <c r="F20" s="266" t="s">
        <v>156</v>
      </c>
      <c r="G20" s="101" t="s">
        <v>151</v>
      </c>
      <c r="H20" s="269" t="s">
        <v>152</v>
      </c>
      <c r="I20" s="270">
        <v>1.1518518518518518E-4</v>
      </c>
      <c r="J20" s="270">
        <v>1.1520833333333336E-4</v>
      </c>
      <c r="K20" s="270">
        <v>1.1884259259259259E-4</v>
      </c>
      <c r="L20" s="271">
        <f t="shared" si="0"/>
        <v>2.3405092592592596E-4</v>
      </c>
      <c r="M20" s="266" t="s">
        <v>188</v>
      </c>
      <c r="N20" s="272"/>
    </row>
    <row r="21" spans="2:14" s="73" customFormat="1" ht="27" customHeight="1">
      <c r="B21" s="267">
        <v>14</v>
      </c>
      <c r="C21" s="266">
        <v>11</v>
      </c>
      <c r="D21" s="273" t="s">
        <v>129</v>
      </c>
      <c r="E21" s="269">
        <v>2003</v>
      </c>
      <c r="F21" s="269" t="s">
        <v>130</v>
      </c>
      <c r="G21" s="266" t="s">
        <v>279</v>
      </c>
      <c r="H21" s="266" t="s">
        <v>89</v>
      </c>
      <c r="I21" s="270">
        <v>1.1572916666666669E-4</v>
      </c>
      <c r="J21" s="270">
        <v>1.19375E-4</v>
      </c>
      <c r="K21" s="270">
        <v>1.1561342592592592E-4</v>
      </c>
      <c r="L21" s="271">
        <f t="shared" si="0"/>
        <v>2.3498842592592592E-4</v>
      </c>
      <c r="M21" s="266" t="s">
        <v>188</v>
      </c>
      <c r="N21" s="272"/>
    </row>
    <row r="22" spans="2:14" s="79" customFormat="1" ht="27" customHeight="1">
      <c r="B22" s="265">
        <v>15</v>
      </c>
      <c r="C22" s="266">
        <v>15</v>
      </c>
      <c r="D22" s="102" t="s">
        <v>131</v>
      </c>
      <c r="E22" s="266">
        <v>2003</v>
      </c>
      <c r="F22" s="266" t="s">
        <v>132</v>
      </c>
      <c r="G22" s="266" t="s">
        <v>279</v>
      </c>
      <c r="H22" s="266" t="s">
        <v>89</v>
      </c>
      <c r="I22" s="270">
        <v>1.160185185185185E-4</v>
      </c>
      <c r="J22" s="270">
        <v>1.1629629629629631E-4</v>
      </c>
      <c r="K22" s="270">
        <v>1.1968749999999999E-4</v>
      </c>
      <c r="L22" s="271">
        <f t="shared" si="0"/>
        <v>2.3598379629629631E-4</v>
      </c>
      <c r="M22" s="266" t="s">
        <v>188</v>
      </c>
      <c r="N22" s="272"/>
    </row>
    <row r="23" spans="2:14" ht="27" customHeight="1">
      <c r="B23" s="267">
        <v>16</v>
      </c>
      <c r="C23" s="266">
        <v>18</v>
      </c>
      <c r="D23" s="102" t="s">
        <v>325</v>
      </c>
      <c r="E23" s="266">
        <v>2001</v>
      </c>
      <c r="F23" s="266" t="s">
        <v>352</v>
      </c>
      <c r="G23" s="266" t="s">
        <v>279</v>
      </c>
      <c r="H23" s="266" t="s">
        <v>89</v>
      </c>
      <c r="I23" s="270">
        <v>1.157523148148148E-4</v>
      </c>
      <c r="J23" s="270">
        <v>1.160185185185185E-4</v>
      </c>
      <c r="K23" s="270">
        <v>1.2140046296296297E-4</v>
      </c>
      <c r="L23" s="271">
        <f t="shared" si="0"/>
        <v>2.3741898148148147E-4</v>
      </c>
      <c r="M23" s="266" t="s">
        <v>188</v>
      </c>
      <c r="N23" s="272"/>
    </row>
    <row r="24" spans="2:14" ht="27" customHeight="1">
      <c r="B24" s="267">
        <v>17</v>
      </c>
      <c r="C24" s="266">
        <v>17</v>
      </c>
      <c r="D24" s="102" t="s">
        <v>326</v>
      </c>
      <c r="E24" s="266">
        <v>2001</v>
      </c>
      <c r="F24" s="266" t="s">
        <v>351</v>
      </c>
      <c r="G24" s="266" t="s">
        <v>279</v>
      </c>
      <c r="H24" s="266" t="s">
        <v>89</v>
      </c>
      <c r="I24" s="270">
        <v>1.1629629629629631E-4</v>
      </c>
      <c r="J24" s="270">
        <v>1.2063657407407406E-4</v>
      </c>
      <c r="K24" s="270">
        <v>1.2585648148148148E-4</v>
      </c>
      <c r="L24" s="271">
        <f t="shared" ref="L24:L27" si="1">SUM(J24+K24)</f>
        <v>2.4649305555555557E-4</v>
      </c>
      <c r="M24" s="266" t="s">
        <v>188</v>
      </c>
      <c r="N24" s="272"/>
    </row>
    <row r="25" spans="2:14" ht="27" customHeight="1">
      <c r="B25" s="267">
        <v>18</v>
      </c>
      <c r="C25" s="266">
        <v>20</v>
      </c>
      <c r="D25" s="102" t="s">
        <v>327</v>
      </c>
      <c r="E25" s="266">
        <v>2002</v>
      </c>
      <c r="F25" s="266" t="s">
        <v>350</v>
      </c>
      <c r="G25" s="266" t="s">
        <v>279</v>
      </c>
      <c r="H25" s="266" t="s">
        <v>89</v>
      </c>
      <c r="I25" s="270">
        <v>1.2875000000000001E-4</v>
      </c>
      <c r="J25" s="270">
        <v>1.2754629629629631E-4</v>
      </c>
      <c r="K25" s="270">
        <v>1.2718749999999999E-4</v>
      </c>
      <c r="L25" s="271">
        <f t="shared" si="1"/>
        <v>2.5473379629629631E-4</v>
      </c>
      <c r="M25" s="266" t="s">
        <v>188</v>
      </c>
      <c r="N25" s="272"/>
    </row>
    <row r="26" spans="2:14" ht="27" customHeight="1">
      <c r="B26" s="267">
        <v>19</v>
      </c>
      <c r="C26" s="266">
        <v>16</v>
      </c>
      <c r="D26" s="102" t="s">
        <v>340</v>
      </c>
      <c r="E26" s="266">
        <v>2001</v>
      </c>
      <c r="F26" s="266" t="s">
        <v>341</v>
      </c>
      <c r="G26" s="266" t="s">
        <v>55</v>
      </c>
      <c r="H26" s="266" t="s">
        <v>56</v>
      </c>
      <c r="I26" s="270">
        <v>1.2805555555555555E-4</v>
      </c>
      <c r="J26" s="270">
        <v>1.2793981481481481E-4</v>
      </c>
      <c r="K26" s="270">
        <v>1.3358796296296296E-4</v>
      </c>
      <c r="L26" s="271">
        <f t="shared" si="1"/>
        <v>2.6152777777777773E-4</v>
      </c>
      <c r="M26" s="266" t="s">
        <v>188</v>
      </c>
      <c r="N26" s="272"/>
    </row>
    <row r="27" spans="2:14" ht="27" customHeight="1" thickBot="1">
      <c r="B27" s="261">
        <v>20</v>
      </c>
      <c r="C27" s="263">
        <v>19</v>
      </c>
      <c r="D27" s="274" t="s">
        <v>355</v>
      </c>
      <c r="E27" s="263">
        <v>2001</v>
      </c>
      <c r="F27" s="263" t="s">
        <v>353</v>
      </c>
      <c r="G27" s="263" t="s">
        <v>151</v>
      </c>
      <c r="H27" s="263" t="s">
        <v>354</v>
      </c>
      <c r="I27" s="275">
        <v>1.2896990740740742E-4</v>
      </c>
      <c r="J27" s="275">
        <v>1.296412037037037E-4</v>
      </c>
      <c r="K27" s="275">
        <v>1.4004629629629629E-4</v>
      </c>
      <c r="L27" s="276">
        <f t="shared" si="1"/>
        <v>2.6968749999999996E-4</v>
      </c>
      <c r="M27" s="263" t="s">
        <v>188</v>
      </c>
      <c r="N27" s="277"/>
    </row>
    <row r="28" spans="2:14">
      <c r="B28" s="48"/>
      <c r="C28" s="48"/>
      <c r="E28" s="48"/>
      <c r="F28" s="33"/>
      <c r="G28" s="33"/>
      <c r="H28" s="33"/>
      <c r="I28" s="33"/>
      <c r="J28" s="2"/>
      <c r="K28" s="2"/>
      <c r="L28" s="2"/>
      <c r="M28" s="2"/>
      <c r="N28" s="2"/>
    </row>
    <row r="30" spans="2:14">
      <c r="D30" s="46" t="s">
        <v>1</v>
      </c>
    </row>
    <row r="31" spans="2:14">
      <c r="D31" s="33" t="s">
        <v>178</v>
      </c>
    </row>
  </sheetData>
  <autoFilter ref="C6:L23">
    <sortState ref="C9:L23">
      <sortCondition ref="L6:L23"/>
    </sortState>
  </autoFilter>
  <mergeCells count="18">
    <mergeCell ref="B6:B7"/>
    <mergeCell ref="C6:C7"/>
    <mergeCell ref="D6:D7"/>
    <mergeCell ref="E6:E7"/>
    <mergeCell ref="F6:F7"/>
    <mergeCell ref="A1:M1"/>
    <mergeCell ref="A2:M2"/>
    <mergeCell ref="A3:M3"/>
    <mergeCell ref="A4:M4"/>
    <mergeCell ref="C5:J5"/>
    <mergeCell ref="M6:M7"/>
    <mergeCell ref="N6:N7"/>
    <mergeCell ref="G6:G7"/>
    <mergeCell ref="H6:H7"/>
    <mergeCell ref="I6:I7"/>
    <mergeCell ref="J6:J7"/>
    <mergeCell ref="K6:K7"/>
    <mergeCell ref="L6:L7"/>
  </mergeCells>
  <pageMargins left="0.7" right="0.7" top="0.75" bottom="0.75" header="0.3" footer="0.3"/>
  <pageSetup paperSize="9" orientation="landscape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Button 1">
              <controlPr defaultSize="0" print="0" autoFill="0" autoPict="0" macro="[0]!ThisWorkbook.przydziel">
                <anchor moveWithCells="1" sizeWithCells="1">
                  <from>
                    <xdr:col>11</xdr:col>
                    <xdr:colOff>19050</xdr:colOff>
                    <xdr:row>1</xdr:row>
                    <xdr:rowOff>361950</xdr:rowOff>
                  </from>
                  <to>
                    <xdr:col>11</xdr:col>
                    <xdr:colOff>981075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0"/>
  <sheetViews>
    <sheetView topLeftCell="A19" workbookViewId="0">
      <selection activeCell="C23" sqref="C23:N27"/>
    </sheetView>
  </sheetViews>
  <sheetFormatPr defaultRowHeight="12.75"/>
  <cols>
    <col min="2" max="2" width="6.7109375" customWidth="1"/>
    <col min="3" max="3" width="5.42578125" customWidth="1"/>
    <col min="4" max="4" width="17.5703125" customWidth="1"/>
    <col min="5" max="5" width="7.5703125" customWidth="1"/>
    <col min="6" max="6" width="9.140625" style="2"/>
    <col min="7" max="7" width="7" customWidth="1"/>
    <col min="8" max="8" width="16.28515625" style="92" bestFit="1" customWidth="1"/>
  </cols>
  <sheetData>
    <row r="1" spans="1:14" ht="29.25">
      <c r="A1" s="295" t="s">
        <v>179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"/>
    </row>
    <row r="2" spans="1:14" ht="21">
      <c r="A2" s="296" t="s">
        <v>0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"/>
    </row>
    <row r="3" spans="1:14" ht="19.5">
      <c r="A3" s="297" t="s">
        <v>292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"/>
    </row>
    <row r="4" spans="1:14" ht="18.75">
      <c r="A4" s="298" t="s">
        <v>31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"/>
    </row>
    <row r="5" spans="1:14" ht="19.5" thickBot="1">
      <c r="A5" s="57"/>
      <c r="B5" s="47"/>
      <c r="C5" s="299"/>
      <c r="D5" s="299"/>
      <c r="E5" s="299"/>
      <c r="F5" s="299"/>
      <c r="G5" s="300"/>
      <c r="H5" s="299"/>
      <c r="I5" s="299"/>
      <c r="J5" s="299"/>
      <c r="K5" s="44"/>
      <c r="L5" s="2"/>
      <c r="M5" s="2"/>
      <c r="N5" s="2"/>
    </row>
    <row r="6" spans="1:14">
      <c r="B6" s="286" t="s">
        <v>28</v>
      </c>
      <c r="C6" s="286" t="s">
        <v>15</v>
      </c>
      <c r="D6" s="293" t="s">
        <v>4</v>
      </c>
      <c r="E6" s="293" t="s">
        <v>14</v>
      </c>
      <c r="F6" s="301" t="s">
        <v>2</v>
      </c>
      <c r="G6" s="290" t="s">
        <v>27</v>
      </c>
      <c r="H6" s="303" t="s">
        <v>16</v>
      </c>
      <c r="I6" s="286" t="s">
        <v>7</v>
      </c>
      <c r="J6" s="293" t="s">
        <v>8</v>
      </c>
      <c r="K6" s="293" t="s">
        <v>17</v>
      </c>
      <c r="L6" s="293" t="s">
        <v>18</v>
      </c>
      <c r="M6" s="286" t="s">
        <v>19</v>
      </c>
      <c r="N6" s="288" t="s">
        <v>20</v>
      </c>
    </row>
    <row r="7" spans="1:14" ht="13.5" thickBot="1">
      <c r="B7" s="287"/>
      <c r="C7" s="287"/>
      <c r="D7" s="294"/>
      <c r="E7" s="294"/>
      <c r="F7" s="302"/>
      <c r="G7" s="291"/>
      <c r="H7" s="304"/>
      <c r="I7" s="287"/>
      <c r="J7" s="294"/>
      <c r="K7" s="294"/>
      <c r="L7" s="294"/>
      <c r="M7" s="287"/>
      <c r="N7" s="289"/>
    </row>
    <row r="8" spans="1:14" ht="27" customHeight="1">
      <c r="B8" s="209">
        <v>1</v>
      </c>
      <c r="C8" s="237">
        <v>22</v>
      </c>
      <c r="D8" s="246" t="s">
        <v>53</v>
      </c>
      <c r="E8" s="237">
        <v>2002</v>
      </c>
      <c r="F8" s="47" t="s">
        <v>80</v>
      </c>
      <c r="G8" s="247" t="s">
        <v>55</v>
      </c>
      <c r="H8" s="248" t="s">
        <v>189</v>
      </c>
      <c r="I8" s="249">
        <v>1.1296296296296294E-4</v>
      </c>
      <c r="J8" s="249">
        <v>1.1280092592592593E-4</v>
      </c>
      <c r="K8" s="249">
        <v>1.1076388888888888E-4</v>
      </c>
      <c r="L8" s="250">
        <f t="shared" ref="L8:L22" si="0">SUM(J8+K8)</f>
        <v>2.2356481481481481E-4</v>
      </c>
      <c r="M8" s="237" t="s">
        <v>184</v>
      </c>
      <c r="N8" s="214">
        <v>15</v>
      </c>
    </row>
    <row r="9" spans="1:14" ht="27" customHeight="1">
      <c r="B9" s="218">
        <v>2</v>
      </c>
      <c r="C9" s="28">
        <v>18</v>
      </c>
      <c r="D9" s="26" t="s">
        <v>52</v>
      </c>
      <c r="E9" s="28">
        <v>2002</v>
      </c>
      <c r="F9" s="43" t="s">
        <v>79</v>
      </c>
      <c r="G9" s="29" t="s">
        <v>55</v>
      </c>
      <c r="H9" s="94" t="s">
        <v>189</v>
      </c>
      <c r="I9" s="215">
        <v>1.1146990740740741E-4</v>
      </c>
      <c r="J9" s="215">
        <v>1.1193287037037037E-4</v>
      </c>
      <c r="K9" s="215">
        <v>1.1190972222222223E-4</v>
      </c>
      <c r="L9" s="49">
        <f t="shared" si="0"/>
        <v>2.2384259259259259E-4</v>
      </c>
      <c r="M9" s="28" t="s">
        <v>184</v>
      </c>
      <c r="N9" s="211">
        <v>12</v>
      </c>
    </row>
    <row r="10" spans="1:14" ht="27" customHeight="1">
      <c r="B10" s="218">
        <v>3</v>
      </c>
      <c r="C10" s="28">
        <v>20</v>
      </c>
      <c r="D10" s="18" t="s">
        <v>127</v>
      </c>
      <c r="E10" s="28">
        <v>2003</v>
      </c>
      <c r="F10" s="28" t="s">
        <v>128</v>
      </c>
      <c r="G10" s="28" t="s">
        <v>279</v>
      </c>
      <c r="H10" s="89" t="s">
        <v>186</v>
      </c>
      <c r="I10" s="215">
        <v>1.1280092592592593E-4</v>
      </c>
      <c r="J10" s="215">
        <v>1.1120370370370371E-4</v>
      </c>
      <c r="K10" s="215">
        <v>1.1368055555555555E-4</v>
      </c>
      <c r="L10" s="49">
        <f t="shared" si="0"/>
        <v>2.2488425925925925E-4</v>
      </c>
      <c r="M10" s="28" t="s">
        <v>184</v>
      </c>
      <c r="N10" s="211">
        <v>10</v>
      </c>
    </row>
    <row r="11" spans="1:14" ht="27" customHeight="1">
      <c r="B11" s="218">
        <v>4</v>
      </c>
      <c r="C11" s="28">
        <v>17</v>
      </c>
      <c r="D11" s="18" t="s">
        <v>125</v>
      </c>
      <c r="E11" s="28">
        <v>2002</v>
      </c>
      <c r="F11" s="43" t="s">
        <v>126</v>
      </c>
      <c r="G11" s="28" t="s">
        <v>279</v>
      </c>
      <c r="H11" s="89" t="s">
        <v>186</v>
      </c>
      <c r="I11" s="215">
        <v>1.1339120370370371E-4</v>
      </c>
      <c r="J11" s="215">
        <v>1.1385416666666666E-4</v>
      </c>
      <c r="K11" s="215">
        <v>1.1251157407407408E-4</v>
      </c>
      <c r="L11" s="49">
        <f t="shared" si="0"/>
        <v>2.2636574074074074E-4</v>
      </c>
      <c r="M11" s="28" t="s">
        <v>185</v>
      </c>
      <c r="N11" s="211">
        <v>8</v>
      </c>
    </row>
    <row r="12" spans="1:14" ht="27" customHeight="1">
      <c r="B12" s="218">
        <v>5</v>
      </c>
      <c r="C12" s="28">
        <v>26</v>
      </c>
      <c r="D12" s="18" t="s">
        <v>121</v>
      </c>
      <c r="E12" s="28">
        <v>2002</v>
      </c>
      <c r="F12" s="43" t="s">
        <v>122</v>
      </c>
      <c r="G12" s="28" t="s">
        <v>279</v>
      </c>
      <c r="H12" s="90" t="s">
        <v>89</v>
      </c>
      <c r="I12" s="215">
        <v>1.1317129629629631E-4</v>
      </c>
      <c r="J12" s="215">
        <v>1.1657407407407408E-4</v>
      </c>
      <c r="K12" s="215">
        <v>1.1488425925925928E-4</v>
      </c>
      <c r="L12" s="49">
        <f t="shared" si="0"/>
        <v>2.3145833333333335E-4</v>
      </c>
      <c r="M12" s="28" t="s">
        <v>185</v>
      </c>
      <c r="N12" s="211">
        <v>6</v>
      </c>
    </row>
    <row r="13" spans="1:14" ht="27" customHeight="1">
      <c r="B13" s="218">
        <v>6</v>
      </c>
      <c r="C13" s="28">
        <v>21</v>
      </c>
      <c r="D13" s="18" t="s">
        <v>119</v>
      </c>
      <c r="E13" s="28">
        <v>2001</v>
      </c>
      <c r="F13" s="28" t="s">
        <v>120</v>
      </c>
      <c r="G13" s="28" t="s">
        <v>279</v>
      </c>
      <c r="H13" s="91" t="s">
        <v>89</v>
      </c>
      <c r="I13" s="215">
        <v>1.1667824074074072E-4</v>
      </c>
      <c r="J13" s="215">
        <v>1.1666666666666667E-4</v>
      </c>
      <c r="K13" s="215">
        <v>1.1997685185185184E-4</v>
      </c>
      <c r="L13" s="49">
        <f t="shared" si="0"/>
        <v>2.3664351851851852E-4</v>
      </c>
      <c r="M13" s="28" t="s">
        <v>185</v>
      </c>
      <c r="N13" s="211">
        <v>4</v>
      </c>
    </row>
    <row r="14" spans="1:14" ht="27" customHeight="1">
      <c r="B14" s="218">
        <v>7</v>
      </c>
      <c r="C14" s="28">
        <v>28</v>
      </c>
      <c r="D14" s="18" t="s">
        <v>168</v>
      </c>
      <c r="E14" s="28">
        <v>2001</v>
      </c>
      <c r="F14" s="43" t="s">
        <v>169</v>
      </c>
      <c r="G14" s="29" t="s">
        <v>151</v>
      </c>
      <c r="H14" s="88" t="s">
        <v>152</v>
      </c>
      <c r="I14" s="215">
        <v>1.1960648148148148E-4</v>
      </c>
      <c r="J14" s="215">
        <v>1.2093750000000001E-4</v>
      </c>
      <c r="K14" s="215">
        <v>1.1973379629629632E-4</v>
      </c>
      <c r="L14" s="49">
        <f t="shared" si="0"/>
        <v>2.4067129629629634E-4</v>
      </c>
      <c r="M14" s="28" t="s">
        <v>188</v>
      </c>
      <c r="N14" s="211">
        <v>3</v>
      </c>
    </row>
    <row r="15" spans="1:14" ht="27" customHeight="1">
      <c r="B15" s="218">
        <v>8</v>
      </c>
      <c r="C15" s="28">
        <v>23</v>
      </c>
      <c r="D15" s="17" t="s">
        <v>82</v>
      </c>
      <c r="E15" s="50">
        <v>2001</v>
      </c>
      <c r="F15" s="50" t="s">
        <v>181</v>
      </c>
      <c r="G15" s="28" t="s">
        <v>86</v>
      </c>
      <c r="H15" s="90" t="s">
        <v>84</v>
      </c>
      <c r="I15" s="215">
        <v>1.2028935185185185E-4</v>
      </c>
      <c r="J15" s="215">
        <v>1.2197916666666667E-4</v>
      </c>
      <c r="K15" s="215">
        <v>1.2185185185185187E-4</v>
      </c>
      <c r="L15" s="49">
        <f t="shared" si="0"/>
        <v>2.4383101851851855E-4</v>
      </c>
      <c r="M15" s="28" t="s">
        <v>188</v>
      </c>
      <c r="N15" s="211">
        <v>2</v>
      </c>
    </row>
    <row r="16" spans="1:14" s="76" customFormat="1" ht="27" customHeight="1">
      <c r="B16" s="218">
        <v>9</v>
      </c>
      <c r="C16" s="28">
        <v>24</v>
      </c>
      <c r="D16" s="18" t="s">
        <v>54</v>
      </c>
      <c r="E16" s="28">
        <v>2002</v>
      </c>
      <c r="F16" s="28" t="s">
        <v>81</v>
      </c>
      <c r="G16" s="29" t="s">
        <v>55</v>
      </c>
      <c r="H16" s="94" t="s">
        <v>189</v>
      </c>
      <c r="I16" s="215">
        <v>1.2189814814814816E-4</v>
      </c>
      <c r="J16" s="215">
        <v>1.217013888888889E-4</v>
      </c>
      <c r="K16" s="215">
        <v>1.2355324074074072E-4</v>
      </c>
      <c r="L16" s="49">
        <f t="shared" si="0"/>
        <v>2.4525462962962961E-4</v>
      </c>
      <c r="M16" s="28" t="s">
        <v>188</v>
      </c>
      <c r="N16" s="77"/>
    </row>
    <row r="17" spans="2:14" ht="27" customHeight="1">
      <c r="B17" s="218">
        <v>10</v>
      </c>
      <c r="C17" s="28">
        <v>30</v>
      </c>
      <c r="D17" s="18" t="s">
        <v>51</v>
      </c>
      <c r="E17" s="28">
        <v>2003</v>
      </c>
      <c r="F17" s="124" t="s">
        <v>72</v>
      </c>
      <c r="G17" s="29" t="s">
        <v>55</v>
      </c>
      <c r="H17" s="88" t="s">
        <v>57</v>
      </c>
      <c r="I17" s="215">
        <v>1.2335648148148148E-4</v>
      </c>
      <c r="J17" s="215">
        <v>1.2738425925925927E-4</v>
      </c>
      <c r="K17" s="215">
        <v>1.2306712962962963E-4</v>
      </c>
      <c r="L17" s="49">
        <f t="shared" si="0"/>
        <v>2.5045138888888892E-4</v>
      </c>
      <c r="M17" s="28" t="s">
        <v>188</v>
      </c>
      <c r="N17" s="211"/>
    </row>
    <row r="18" spans="2:14" ht="27" customHeight="1">
      <c r="B18" s="218">
        <v>11</v>
      </c>
      <c r="C18" s="28">
        <v>29</v>
      </c>
      <c r="D18" s="18" t="s">
        <v>174</v>
      </c>
      <c r="E18" s="28">
        <v>2003</v>
      </c>
      <c r="F18" s="28" t="s">
        <v>175</v>
      </c>
      <c r="G18" s="29" t="s">
        <v>151</v>
      </c>
      <c r="H18" s="88" t="s">
        <v>152</v>
      </c>
      <c r="I18" s="215">
        <v>1.2642361111111109E-4</v>
      </c>
      <c r="J18" s="215">
        <v>1.2440972222222223E-4</v>
      </c>
      <c r="K18" s="215">
        <v>1.2629629629629631E-4</v>
      </c>
      <c r="L18" s="49">
        <f t="shared" si="0"/>
        <v>2.5070601851851854E-4</v>
      </c>
      <c r="M18" s="28" t="s">
        <v>188</v>
      </c>
      <c r="N18" s="211"/>
    </row>
    <row r="19" spans="2:14" s="79" customFormat="1" ht="27" customHeight="1">
      <c r="B19" s="208">
        <v>12</v>
      </c>
      <c r="C19" s="28">
        <v>16</v>
      </c>
      <c r="D19" s="18" t="s">
        <v>172</v>
      </c>
      <c r="E19" s="28">
        <v>2003</v>
      </c>
      <c r="F19" s="28" t="s">
        <v>173</v>
      </c>
      <c r="G19" s="29" t="s">
        <v>151</v>
      </c>
      <c r="H19" s="88" t="s">
        <v>152</v>
      </c>
      <c r="I19" s="215">
        <v>1.2533564814814815E-4</v>
      </c>
      <c r="J19" s="215">
        <v>1.2709490740740739E-4</v>
      </c>
      <c r="K19" s="215">
        <v>1.2672453703703703E-4</v>
      </c>
      <c r="L19" s="49">
        <f t="shared" si="0"/>
        <v>2.5381944444444443E-4</v>
      </c>
      <c r="M19" s="28" t="s">
        <v>188</v>
      </c>
      <c r="N19" s="84"/>
    </row>
    <row r="20" spans="2:14" s="73" customFormat="1" ht="27" customHeight="1">
      <c r="B20" s="218">
        <v>13</v>
      </c>
      <c r="C20" s="28">
        <v>25</v>
      </c>
      <c r="D20" s="18" t="s">
        <v>176</v>
      </c>
      <c r="E20" s="28">
        <v>2003</v>
      </c>
      <c r="F20" s="28" t="s">
        <v>177</v>
      </c>
      <c r="G20" s="29" t="s">
        <v>151</v>
      </c>
      <c r="H20" s="88" t="s">
        <v>152</v>
      </c>
      <c r="I20" s="215">
        <v>1.2971064814814817E-4</v>
      </c>
      <c r="J20" s="215">
        <v>1.2975694444444447E-4</v>
      </c>
      <c r="K20" s="215">
        <v>1.2956018518518519E-4</v>
      </c>
      <c r="L20" s="49">
        <f t="shared" si="0"/>
        <v>2.5931712962962963E-4</v>
      </c>
      <c r="M20" s="28" t="s">
        <v>188</v>
      </c>
      <c r="N20" s="211"/>
    </row>
    <row r="21" spans="2:14" s="73" customFormat="1" ht="27" customHeight="1">
      <c r="B21" s="218">
        <v>14</v>
      </c>
      <c r="C21" s="28">
        <v>31</v>
      </c>
      <c r="D21" s="18" t="s">
        <v>83</v>
      </c>
      <c r="E21" s="28">
        <v>2001</v>
      </c>
      <c r="F21" s="28" t="s">
        <v>182</v>
      </c>
      <c r="G21" s="28" t="s">
        <v>86</v>
      </c>
      <c r="H21" s="88" t="s">
        <v>85</v>
      </c>
      <c r="I21" s="215">
        <v>1.2832175925925926E-4</v>
      </c>
      <c r="J21" s="215">
        <v>1.2684027777777777E-4</v>
      </c>
      <c r="K21" s="215">
        <v>1.3810185185185185E-4</v>
      </c>
      <c r="L21" s="49">
        <f t="shared" si="0"/>
        <v>2.6494212962962962E-4</v>
      </c>
      <c r="M21" s="28" t="s">
        <v>188</v>
      </c>
      <c r="N21" s="211"/>
    </row>
    <row r="22" spans="2:14" s="73" customFormat="1" ht="27" customHeight="1">
      <c r="B22" s="208">
        <v>15</v>
      </c>
      <c r="C22" s="28">
        <v>19</v>
      </c>
      <c r="D22" s="18" t="s">
        <v>170</v>
      </c>
      <c r="E22" s="28">
        <v>2001</v>
      </c>
      <c r="F22" s="28" t="s">
        <v>171</v>
      </c>
      <c r="G22" s="29" t="s">
        <v>151</v>
      </c>
      <c r="H22" s="88" t="s">
        <v>152</v>
      </c>
      <c r="I22" s="215">
        <v>1.2973379629629628E-4</v>
      </c>
      <c r="J22" s="215">
        <v>1.3465277777777778E-4</v>
      </c>
      <c r="K22" s="215">
        <v>1.3127314814814813E-4</v>
      </c>
      <c r="L22" s="49">
        <f t="shared" si="0"/>
        <v>2.6592592592592591E-4</v>
      </c>
      <c r="M22" s="28" t="s">
        <v>188</v>
      </c>
      <c r="N22" s="211"/>
    </row>
    <row r="23" spans="2:14" s="73" customFormat="1" ht="27" customHeight="1">
      <c r="B23" s="218">
        <v>16</v>
      </c>
      <c r="C23" s="266">
        <v>34</v>
      </c>
      <c r="D23" s="102" t="s">
        <v>324</v>
      </c>
      <c r="E23" s="266">
        <v>2002</v>
      </c>
      <c r="F23" s="266" t="s">
        <v>349</v>
      </c>
      <c r="G23" s="266" t="s">
        <v>279</v>
      </c>
      <c r="H23" s="266" t="s">
        <v>89</v>
      </c>
      <c r="I23" s="270">
        <v>1.3092592592592591E-4</v>
      </c>
      <c r="J23" s="270">
        <v>1.3179398148148149E-4</v>
      </c>
      <c r="K23" s="270">
        <v>1.3208333333333334E-4</v>
      </c>
      <c r="L23" s="271">
        <f>SUM(J23+K23)</f>
        <v>2.6387731481481482E-4</v>
      </c>
      <c r="M23" s="266" t="s">
        <v>188</v>
      </c>
      <c r="N23" s="272"/>
    </row>
    <row r="24" spans="2:14" ht="27" customHeight="1">
      <c r="B24" s="218">
        <v>17</v>
      </c>
      <c r="C24" s="266">
        <v>27</v>
      </c>
      <c r="D24" s="102" t="s">
        <v>123</v>
      </c>
      <c r="E24" s="266">
        <v>2003</v>
      </c>
      <c r="F24" s="266" t="s">
        <v>124</v>
      </c>
      <c r="G24" s="266" t="s">
        <v>279</v>
      </c>
      <c r="H24" s="278" t="s">
        <v>89</v>
      </c>
      <c r="I24" s="270">
        <v>1.2969907407407407E-4</v>
      </c>
      <c r="J24" s="270">
        <v>1.3466435185185185E-4</v>
      </c>
      <c r="K24" s="270">
        <v>1.3181712962962962E-4</v>
      </c>
      <c r="L24" s="271">
        <f>SUM(J24+K24)</f>
        <v>2.6648148148148147E-4</v>
      </c>
      <c r="M24" s="266" t="s">
        <v>188</v>
      </c>
      <c r="N24" s="272"/>
    </row>
    <row r="25" spans="2:14" ht="27" customHeight="1">
      <c r="B25" s="208">
        <v>18</v>
      </c>
      <c r="C25" s="266">
        <v>33</v>
      </c>
      <c r="D25" s="273" t="s">
        <v>337</v>
      </c>
      <c r="E25" s="266">
        <v>2002</v>
      </c>
      <c r="F25" s="266" t="s">
        <v>339</v>
      </c>
      <c r="G25" s="266" t="s">
        <v>55</v>
      </c>
      <c r="H25" s="279" t="s">
        <v>57</v>
      </c>
      <c r="I25" s="270">
        <v>1.3018518518518517E-4</v>
      </c>
      <c r="J25" s="270">
        <v>1.4001157407407406E-4</v>
      </c>
      <c r="K25" s="270">
        <v>1.3748842592592591E-4</v>
      </c>
      <c r="L25" s="271">
        <f>SUM(J25+K25)</f>
        <v>2.7749999999999997E-4</v>
      </c>
      <c r="M25" s="266" t="s">
        <v>188</v>
      </c>
      <c r="N25" s="272"/>
    </row>
    <row r="26" spans="2:14" ht="27" customHeight="1">
      <c r="B26" s="218">
        <v>19</v>
      </c>
      <c r="C26" s="266">
        <v>35</v>
      </c>
      <c r="D26" s="273" t="s">
        <v>336</v>
      </c>
      <c r="E26" s="266">
        <v>2002</v>
      </c>
      <c r="F26" s="266" t="s">
        <v>338</v>
      </c>
      <c r="G26" s="266" t="s">
        <v>55</v>
      </c>
      <c r="H26" s="279" t="s">
        <v>57</v>
      </c>
      <c r="I26" s="270">
        <v>1.2799768518518518E-4</v>
      </c>
      <c r="J26" s="270">
        <v>1.390625E-4</v>
      </c>
      <c r="K26" s="270">
        <v>1.3937499999999999E-4</v>
      </c>
      <c r="L26" s="271">
        <f>SUM(J26+K26)</f>
        <v>2.7843749999999998E-4</v>
      </c>
      <c r="M26" s="266" t="s">
        <v>188</v>
      </c>
      <c r="N26" s="272"/>
    </row>
    <row r="27" spans="2:14" ht="27" customHeight="1" thickBot="1">
      <c r="B27" s="204">
        <v>20</v>
      </c>
      <c r="C27" s="263">
        <v>32</v>
      </c>
      <c r="D27" s="274" t="s">
        <v>335</v>
      </c>
      <c r="E27" s="263">
        <v>2001</v>
      </c>
      <c r="F27" s="263" t="s">
        <v>348</v>
      </c>
      <c r="G27" s="263" t="s">
        <v>55</v>
      </c>
      <c r="H27" s="263" t="s">
        <v>56</v>
      </c>
      <c r="I27" s="275">
        <v>1.2962962962962963E-4</v>
      </c>
      <c r="J27" s="275">
        <v>1.3357638888888889E-4</v>
      </c>
      <c r="K27" s="275">
        <v>1.5333333333333334E-4</v>
      </c>
      <c r="L27" s="276">
        <f t="shared" ref="L27" si="1">SUM(J27+K27)</f>
        <v>2.8690972222222225E-4</v>
      </c>
      <c r="M27" s="263" t="s">
        <v>188</v>
      </c>
      <c r="N27" s="35"/>
    </row>
    <row r="29" spans="2:14">
      <c r="D29" s="46" t="s">
        <v>1</v>
      </c>
    </row>
    <row r="30" spans="2:14">
      <c r="D30" s="33" t="s">
        <v>178</v>
      </c>
    </row>
  </sheetData>
  <autoFilter ref="C6:L24">
    <sortState ref="C9:L24">
      <sortCondition ref="L6:L24"/>
    </sortState>
  </autoFilter>
  <mergeCells count="18">
    <mergeCell ref="B6:B7"/>
    <mergeCell ref="C6:C7"/>
    <mergeCell ref="D6:D7"/>
    <mergeCell ref="E6:E7"/>
    <mergeCell ref="F6:F7"/>
    <mergeCell ref="A1:M1"/>
    <mergeCell ref="A2:M2"/>
    <mergeCell ref="A3:M3"/>
    <mergeCell ref="A4:M4"/>
    <mergeCell ref="C5:J5"/>
    <mergeCell ref="M6:M7"/>
    <mergeCell ref="N6:N7"/>
    <mergeCell ref="G6:G7"/>
    <mergeCell ref="H6:H7"/>
    <mergeCell ref="I6:I7"/>
    <mergeCell ref="J6:J7"/>
    <mergeCell ref="K6:K7"/>
    <mergeCell ref="L6:L7"/>
  </mergeCells>
  <pageMargins left="0.7" right="0.7" top="0.75" bottom="0.75" header="0.3" footer="0.3"/>
  <pageSetup paperSize="9" orientation="landscape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">
              <controlPr defaultSize="0" print="0" autoFill="0" autoPict="0" macro="[0]!ThisWorkbook.przydziel">
                <anchor moveWithCells="1" sizeWithCells="1">
                  <from>
                    <xdr:col>11</xdr:col>
                    <xdr:colOff>19050</xdr:colOff>
                    <xdr:row>1</xdr:row>
                    <xdr:rowOff>361950</xdr:rowOff>
                  </from>
                  <to>
                    <xdr:col>11</xdr:col>
                    <xdr:colOff>981075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"/>
  <sheetViews>
    <sheetView topLeftCell="A16" workbookViewId="0">
      <selection activeCell="D27" sqref="D27"/>
    </sheetView>
  </sheetViews>
  <sheetFormatPr defaultRowHeight="12.75"/>
  <cols>
    <col min="2" max="2" width="4" style="42" bestFit="1" customWidth="1"/>
    <col min="3" max="3" width="4.28515625" style="2" customWidth="1"/>
    <col min="4" max="4" width="18.140625" style="42" customWidth="1"/>
    <col min="5" max="5" width="5.85546875" style="2" customWidth="1"/>
    <col min="6" max="6" width="10" style="2" bestFit="1" customWidth="1"/>
    <col min="7" max="7" width="5.85546875" style="2" customWidth="1"/>
    <col min="8" max="8" width="15.85546875" style="42" bestFit="1" customWidth="1"/>
    <col min="9" max="9" width="9.85546875" style="42" customWidth="1"/>
    <col min="10" max="10" width="10" style="42" bestFit="1" customWidth="1"/>
    <col min="11" max="11" width="10.28515625" style="42" customWidth="1"/>
    <col min="12" max="12" width="9.85546875" style="42" customWidth="1"/>
    <col min="13" max="13" width="5.85546875" style="42" customWidth="1"/>
    <col min="14" max="14" width="6" style="42" customWidth="1"/>
  </cols>
  <sheetData>
    <row r="1" spans="1:14" ht="29.25" customHeight="1">
      <c r="A1" s="295" t="s">
        <v>180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14" ht="20.25" customHeight="1">
      <c r="A2" s="296" t="s">
        <v>0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4" ht="19.5" customHeight="1">
      <c r="A3" s="297" t="s">
        <v>292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</row>
    <row r="4" spans="1:14" ht="18.75">
      <c r="A4" s="298" t="s">
        <v>191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</row>
    <row r="5" spans="1:14" ht="19.5" thickBot="1">
      <c r="A5" s="1"/>
      <c r="B5" s="44"/>
      <c r="C5" s="315"/>
      <c r="D5" s="315"/>
      <c r="E5" s="315"/>
      <c r="F5" s="315"/>
      <c r="G5" s="315"/>
      <c r="H5" s="315"/>
      <c r="I5" s="315"/>
      <c r="J5" s="315"/>
      <c r="K5" s="44"/>
    </row>
    <row r="6" spans="1:14" ht="12.75" customHeight="1">
      <c r="B6" s="305" t="s">
        <v>28</v>
      </c>
      <c r="C6" s="307" t="s">
        <v>13</v>
      </c>
      <c r="D6" s="309" t="s">
        <v>4</v>
      </c>
      <c r="E6" s="309" t="s">
        <v>14</v>
      </c>
      <c r="F6" s="307" t="s">
        <v>5</v>
      </c>
      <c r="G6" s="307" t="s">
        <v>26</v>
      </c>
      <c r="H6" s="309" t="s">
        <v>6</v>
      </c>
      <c r="I6" s="307" t="s">
        <v>7</v>
      </c>
      <c r="J6" s="309" t="s">
        <v>8</v>
      </c>
      <c r="K6" s="309" t="s">
        <v>9</v>
      </c>
      <c r="L6" s="309" t="s">
        <v>10</v>
      </c>
      <c r="M6" s="307" t="s">
        <v>11</v>
      </c>
      <c r="N6" s="313" t="s">
        <v>12</v>
      </c>
    </row>
    <row r="7" spans="1:14" ht="13.5" thickBot="1">
      <c r="B7" s="306"/>
      <c r="C7" s="308"/>
      <c r="D7" s="311"/>
      <c r="E7" s="311"/>
      <c r="F7" s="312"/>
      <c r="G7" s="312"/>
      <c r="H7" s="311"/>
      <c r="I7" s="308"/>
      <c r="J7" s="310"/>
      <c r="K7" s="310"/>
      <c r="L7" s="310"/>
      <c r="M7" s="308"/>
      <c r="N7" s="314"/>
    </row>
    <row r="8" spans="1:14" ht="27" customHeight="1">
      <c r="B8" s="54">
        <v>1</v>
      </c>
      <c r="C8" s="183">
        <v>48</v>
      </c>
      <c r="D8" s="39" t="s">
        <v>40</v>
      </c>
      <c r="E8" s="28">
        <v>2004</v>
      </c>
      <c r="F8" s="43" t="s">
        <v>68</v>
      </c>
      <c r="G8" s="29" t="s">
        <v>55</v>
      </c>
      <c r="H8" s="106" t="s">
        <v>189</v>
      </c>
      <c r="I8" s="59">
        <v>1.0703703703703704E-4</v>
      </c>
      <c r="J8" s="59">
        <v>1.0552083333333333E-4</v>
      </c>
      <c r="K8" s="59">
        <v>1.0565972222222221E-4</v>
      </c>
      <c r="L8" s="60">
        <f t="shared" ref="L8:L33" si="0">SUM(J8+K8)</f>
        <v>2.1118055555555555E-4</v>
      </c>
      <c r="M8" s="61" t="s">
        <v>184</v>
      </c>
      <c r="N8" s="199">
        <v>9</v>
      </c>
    </row>
    <row r="9" spans="1:14" ht="27" customHeight="1">
      <c r="B9" s="55">
        <v>2</v>
      </c>
      <c r="C9" s="40">
        <v>39</v>
      </c>
      <c r="D9" s="19" t="s">
        <v>41</v>
      </c>
      <c r="E9" s="28">
        <v>2006</v>
      </c>
      <c r="F9" s="28" t="s">
        <v>102</v>
      </c>
      <c r="G9" s="29" t="s">
        <v>55</v>
      </c>
      <c r="H9" s="18" t="s">
        <v>56</v>
      </c>
      <c r="I9" s="83">
        <v>1.0550925925925925E-4</v>
      </c>
      <c r="J9" s="83">
        <v>1.0559027777777776E-4</v>
      </c>
      <c r="K9" s="83">
        <v>1.0565972222222221E-4</v>
      </c>
      <c r="L9" s="27">
        <f t="shared" si="0"/>
        <v>2.1124999999999996E-4</v>
      </c>
      <c r="M9" s="28" t="s">
        <v>185</v>
      </c>
      <c r="N9" s="200">
        <v>7</v>
      </c>
    </row>
    <row r="10" spans="1:14" s="76" customFormat="1" ht="27" customHeight="1">
      <c r="B10" s="55">
        <v>3</v>
      </c>
      <c r="C10" s="194">
        <v>52</v>
      </c>
      <c r="D10" s="104" t="s">
        <v>35</v>
      </c>
      <c r="E10" s="195">
        <v>2006</v>
      </c>
      <c r="F10" s="195" t="s">
        <v>62</v>
      </c>
      <c r="G10" s="101" t="s">
        <v>55</v>
      </c>
      <c r="H10" s="102" t="s">
        <v>56</v>
      </c>
      <c r="I10" s="98">
        <v>1.0952546296296295E-4</v>
      </c>
      <c r="J10" s="98">
        <v>1.0744212962962963E-4</v>
      </c>
      <c r="K10" s="98">
        <v>1.0670138888888887E-4</v>
      </c>
      <c r="L10" s="99">
        <f t="shared" si="0"/>
        <v>2.1414351851851851E-4</v>
      </c>
      <c r="M10" s="28" t="s">
        <v>185</v>
      </c>
      <c r="N10" s="200">
        <v>6</v>
      </c>
    </row>
    <row r="11" spans="1:14" ht="27" customHeight="1">
      <c r="B11" s="55">
        <v>4</v>
      </c>
      <c r="C11" s="40">
        <v>44</v>
      </c>
      <c r="D11" s="26" t="s">
        <v>37</v>
      </c>
      <c r="E11" s="29">
        <v>2004</v>
      </c>
      <c r="F11" s="29" t="s">
        <v>65</v>
      </c>
      <c r="G11" s="29" t="s">
        <v>55</v>
      </c>
      <c r="H11" s="106" t="s">
        <v>189</v>
      </c>
      <c r="I11" s="83">
        <v>1.104976851851852E-4</v>
      </c>
      <c r="J11" s="83">
        <v>1.0651620370370368E-4</v>
      </c>
      <c r="K11" s="83">
        <v>1.0849537037037038E-4</v>
      </c>
      <c r="L11" s="27">
        <f t="shared" si="0"/>
        <v>2.1501157407407406E-4</v>
      </c>
      <c r="M11" s="28" t="s">
        <v>185</v>
      </c>
      <c r="N11" s="200">
        <v>5</v>
      </c>
    </row>
    <row r="12" spans="1:14" ht="27" customHeight="1">
      <c r="B12" s="55">
        <v>5</v>
      </c>
      <c r="C12" s="194">
        <v>50</v>
      </c>
      <c r="D12" s="100" t="s">
        <v>39</v>
      </c>
      <c r="E12" s="101">
        <v>2006</v>
      </c>
      <c r="F12" s="195" t="s">
        <v>67</v>
      </c>
      <c r="G12" s="101" t="s">
        <v>55</v>
      </c>
      <c r="H12" s="102" t="s">
        <v>56</v>
      </c>
      <c r="I12" s="98">
        <v>1.0859953703703703E-4</v>
      </c>
      <c r="J12" s="98">
        <v>1.0854166666666667E-4</v>
      </c>
      <c r="K12" s="98">
        <v>1.1017361111111113E-4</v>
      </c>
      <c r="L12" s="99">
        <f t="shared" si="0"/>
        <v>2.187152777777778E-4</v>
      </c>
      <c r="M12" s="28" t="s">
        <v>185</v>
      </c>
      <c r="N12" s="200">
        <v>5</v>
      </c>
    </row>
    <row r="13" spans="1:14" s="3" customFormat="1" ht="27" customHeight="1">
      <c r="B13" s="55">
        <v>6</v>
      </c>
      <c r="C13" s="40">
        <v>36</v>
      </c>
      <c r="D13" s="26" t="s">
        <v>32</v>
      </c>
      <c r="E13" s="29">
        <v>2004</v>
      </c>
      <c r="F13" s="43" t="s">
        <v>59</v>
      </c>
      <c r="G13" s="29" t="s">
        <v>55</v>
      </c>
      <c r="H13" s="18" t="s">
        <v>56</v>
      </c>
      <c r="I13" s="83">
        <v>1.1339120370370371E-4</v>
      </c>
      <c r="J13" s="83">
        <v>1.1054398148148148E-4</v>
      </c>
      <c r="K13" s="83">
        <v>1.1037037037037036E-4</v>
      </c>
      <c r="L13" s="27">
        <f t="shared" si="0"/>
        <v>2.2091435185185186E-4</v>
      </c>
      <c r="M13" s="28" t="s">
        <v>185</v>
      </c>
      <c r="N13" s="200">
        <v>4</v>
      </c>
    </row>
    <row r="14" spans="1:14" s="76" customFormat="1" ht="27" customHeight="1">
      <c r="B14" s="55">
        <v>7</v>
      </c>
      <c r="C14" s="40">
        <v>43</v>
      </c>
      <c r="D14" s="18" t="s">
        <v>33</v>
      </c>
      <c r="E14" s="28">
        <v>2006</v>
      </c>
      <c r="F14" s="43" t="s">
        <v>60</v>
      </c>
      <c r="G14" s="29" t="s">
        <v>55</v>
      </c>
      <c r="H14" s="18" t="s">
        <v>56</v>
      </c>
      <c r="I14" s="98">
        <v>1.1497685185185185E-4</v>
      </c>
      <c r="J14" s="98">
        <v>1.1086805555555557E-4</v>
      </c>
      <c r="K14" s="98">
        <v>1.1243055555555556E-4</v>
      </c>
      <c r="L14" s="99">
        <f t="shared" si="0"/>
        <v>2.2329861111111113E-4</v>
      </c>
      <c r="M14" s="28" t="s">
        <v>185</v>
      </c>
      <c r="N14" s="200">
        <v>4</v>
      </c>
    </row>
    <row r="15" spans="1:14" ht="27" customHeight="1">
      <c r="B15" s="55">
        <v>8</v>
      </c>
      <c r="C15" s="40">
        <v>47</v>
      </c>
      <c r="D15" s="26" t="s">
        <v>107</v>
      </c>
      <c r="E15" s="29">
        <v>2004</v>
      </c>
      <c r="F15" s="43" t="s">
        <v>108</v>
      </c>
      <c r="G15" s="41" t="s">
        <v>279</v>
      </c>
      <c r="H15" s="17" t="s">
        <v>89</v>
      </c>
      <c r="I15" s="83">
        <v>1.1726851851851852E-4</v>
      </c>
      <c r="J15" s="83">
        <v>1.1287037037037037E-4</v>
      </c>
      <c r="K15" s="83">
        <v>1.1641203703703703E-4</v>
      </c>
      <c r="L15" s="27">
        <f t="shared" si="0"/>
        <v>2.292824074074074E-4</v>
      </c>
      <c r="M15" s="28" t="s">
        <v>188</v>
      </c>
      <c r="N15" s="200">
        <v>3</v>
      </c>
    </row>
    <row r="16" spans="1:14" s="76" customFormat="1" ht="27" customHeight="1">
      <c r="B16" s="55">
        <v>9</v>
      </c>
      <c r="C16" s="40">
        <v>33</v>
      </c>
      <c r="D16" s="26" t="s">
        <v>34</v>
      </c>
      <c r="E16" s="29">
        <v>2006</v>
      </c>
      <c r="F16" s="43" t="s">
        <v>61</v>
      </c>
      <c r="G16" s="29" t="s">
        <v>55</v>
      </c>
      <c r="H16" s="18" t="s">
        <v>56</v>
      </c>
      <c r="I16" s="83">
        <v>1.2313657407407407E-4</v>
      </c>
      <c r="J16" s="83">
        <v>1.1710648148148147E-4</v>
      </c>
      <c r="K16" s="83">
        <v>1.1979166666666666E-4</v>
      </c>
      <c r="L16" s="27">
        <f t="shared" si="0"/>
        <v>2.3689814814814814E-4</v>
      </c>
      <c r="M16" s="28"/>
      <c r="N16" s="200">
        <v>3</v>
      </c>
    </row>
    <row r="17" spans="2:14" s="76" customFormat="1" ht="27" customHeight="1">
      <c r="B17" s="55">
        <v>10</v>
      </c>
      <c r="C17" s="40">
        <v>35</v>
      </c>
      <c r="D17" s="19" t="s">
        <v>143</v>
      </c>
      <c r="E17" s="28">
        <v>2005</v>
      </c>
      <c r="F17" s="28" t="s">
        <v>144</v>
      </c>
      <c r="G17" s="28" t="s">
        <v>151</v>
      </c>
      <c r="H17" s="19" t="s">
        <v>152</v>
      </c>
      <c r="I17" s="83">
        <v>1.195949074074074E-4</v>
      </c>
      <c r="J17" s="83">
        <v>1.1849537037037037E-4</v>
      </c>
      <c r="K17" s="83">
        <v>1.199074074074074E-4</v>
      </c>
      <c r="L17" s="27">
        <f t="shared" si="0"/>
        <v>2.3840277777777776E-4</v>
      </c>
      <c r="M17" s="28"/>
      <c r="N17" s="200">
        <v>2</v>
      </c>
    </row>
    <row r="18" spans="2:14" ht="27" customHeight="1">
      <c r="B18" s="55">
        <v>11</v>
      </c>
      <c r="C18" s="40">
        <v>45</v>
      </c>
      <c r="D18" s="26" t="s">
        <v>38</v>
      </c>
      <c r="E18" s="29">
        <v>2006</v>
      </c>
      <c r="F18" s="43" t="s">
        <v>66</v>
      </c>
      <c r="G18" s="29" t="s">
        <v>55</v>
      </c>
      <c r="H18" s="18" t="s">
        <v>56</v>
      </c>
      <c r="I18" s="98">
        <v>1.2131944444444444E-4</v>
      </c>
      <c r="J18" s="98">
        <v>1.18125E-4</v>
      </c>
      <c r="K18" s="98">
        <v>1.2111111111111112E-4</v>
      </c>
      <c r="L18" s="99">
        <f t="shared" si="0"/>
        <v>2.3923611111111113E-4</v>
      </c>
      <c r="M18" s="28"/>
      <c r="N18" s="200">
        <v>2</v>
      </c>
    </row>
    <row r="19" spans="2:14" s="76" customFormat="1" ht="27" customHeight="1">
      <c r="B19" s="97">
        <v>12</v>
      </c>
      <c r="C19" s="40">
        <v>37</v>
      </c>
      <c r="D19" s="39" t="s">
        <v>43</v>
      </c>
      <c r="E19" s="41">
        <v>2006</v>
      </c>
      <c r="F19" s="41" t="s">
        <v>70</v>
      </c>
      <c r="G19" s="29" t="s">
        <v>55</v>
      </c>
      <c r="H19" s="18" t="s">
        <v>56</v>
      </c>
      <c r="I19" s="83">
        <v>1.4164351851851851E-4</v>
      </c>
      <c r="J19" s="83">
        <v>1.2005787037037037E-4</v>
      </c>
      <c r="K19" s="83">
        <v>1.1930555555555556E-4</v>
      </c>
      <c r="L19" s="27">
        <f t="shared" si="0"/>
        <v>2.3936342592592594E-4</v>
      </c>
      <c r="M19" s="28"/>
      <c r="N19" s="200">
        <v>2</v>
      </c>
    </row>
    <row r="20" spans="2:14" ht="27" customHeight="1">
      <c r="B20" s="55">
        <v>13</v>
      </c>
      <c r="C20" s="40">
        <v>54</v>
      </c>
      <c r="D20" s="19" t="s">
        <v>145</v>
      </c>
      <c r="E20" s="28">
        <v>2005</v>
      </c>
      <c r="F20" s="28" t="s">
        <v>146</v>
      </c>
      <c r="G20" s="28" t="s">
        <v>151</v>
      </c>
      <c r="H20" s="19" t="s">
        <v>152</v>
      </c>
      <c r="I20" s="83">
        <v>1.1899305555555556E-4</v>
      </c>
      <c r="J20" s="83">
        <v>1.1961805555555558E-4</v>
      </c>
      <c r="K20" s="83">
        <v>1.2217592592592594E-4</v>
      </c>
      <c r="L20" s="27">
        <f t="shared" si="0"/>
        <v>2.417939814814815E-4</v>
      </c>
      <c r="M20" s="28"/>
      <c r="N20" s="200">
        <v>1</v>
      </c>
    </row>
    <row r="21" spans="2:14" s="76" customFormat="1" ht="27" customHeight="1">
      <c r="B21" s="97">
        <v>14</v>
      </c>
      <c r="C21" s="40">
        <v>56</v>
      </c>
      <c r="D21" s="39" t="s">
        <v>109</v>
      </c>
      <c r="E21" s="28">
        <v>2006</v>
      </c>
      <c r="F21" s="43" t="s">
        <v>110</v>
      </c>
      <c r="G21" s="41" t="s">
        <v>279</v>
      </c>
      <c r="H21" s="17" t="s">
        <v>89</v>
      </c>
      <c r="I21" s="83">
        <v>1.2032407407407409E-4</v>
      </c>
      <c r="J21" s="83">
        <v>1.1979166666666666E-4</v>
      </c>
      <c r="K21" s="83">
        <v>1.2541666666666666E-4</v>
      </c>
      <c r="L21" s="27">
        <f t="shared" si="0"/>
        <v>2.4520833333333334E-4</v>
      </c>
      <c r="M21" s="19"/>
      <c r="N21" s="200">
        <v>1</v>
      </c>
    </row>
    <row r="22" spans="2:14" s="76" customFormat="1" ht="27" customHeight="1">
      <c r="B22" s="97">
        <v>15</v>
      </c>
      <c r="C22" s="105">
        <v>55</v>
      </c>
      <c r="D22" s="18" t="s">
        <v>111</v>
      </c>
      <c r="E22" s="29">
        <v>2005</v>
      </c>
      <c r="F22" s="29" t="s">
        <v>112</v>
      </c>
      <c r="G22" s="41" t="s">
        <v>279</v>
      </c>
      <c r="H22" s="17" t="s">
        <v>89</v>
      </c>
      <c r="I22" s="83">
        <v>1.2167824074074073E-4</v>
      </c>
      <c r="J22" s="83">
        <v>1.2459490740740741E-4</v>
      </c>
      <c r="K22" s="83">
        <v>1.2181712962962964E-4</v>
      </c>
      <c r="L22" s="27">
        <f t="shared" si="0"/>
        <v>2.4641203703703706E-4</v>
      </c>
      <c r="M22" s="19"/>
      <c r="N22" s="200">
        <v>1</v>
      </c>
    </row>
    <row r="23" spans="2:14" ht="27" customHeight="1">
      <c r="B23" s="55">
        <v>16</v>
      </c>
      <c r="C23" s="40">
        <v>32</v>
      </c>
      <c r="D23" s="26" t="s">
        <v>36</v>
      </c>
      <c r="E23" s="29">
        <v>2006</v>
      </c>
      <c r="F23" s="43" t="s">
        <v>63</v>
      </c>
      <c r="G23" s="29" t="s">
        <v>55</v>
      </c>
      <c r="H23" s="18" t="s">
        <v>56</v>
      </c>
      <c r="I23" s="83">
        <v>1.2690972222222221E-4</v>
      </c>
      <c r="J23" s="83">
        <v>1.2689814814814814E-4</v>
      </c>
      <c r="K23" s="83">
        <v>1.2181712962962964E-4</v>
      </c>
      <c r="L23" s="27">
        <f t="shared" si="0"/>
        <v>2.4871527777777777E-4</v>
      </c>
      <c r="M23" s="19"/>
      <c r="N23" s="200">
        <v>1</v>
      </c>
    </row>
    <row r="24" spans="2:14" ht="27" customHeight="1">
      <c r="B24" s="55">
        <v>17</v>
      </c>
      <c r="C24" s="40">
        <v>42</v>
      </c>
      <c r="D24" s="19" t="s">
        <v>147</v>
      </c>
      <c r="E24" s="28">
        <v>2006</v>
      </c>
      <c r="F24" s="28" t="s">
        <v>148</v>
      </c>
      <c r="G24" s="28" t="s">
        <v>151</v>
      </c>
      <c r="H24" s="107" t="s">
        <v>152</v>
      </c>
      <c r="I24" s="83">
        <v>1.3261574074074074E-4</v>
      </c>
      <c r="J24" s="83">
        <v>1.302777777777778E-4</v>
      </c>
      <c r="K24" s="83">
        <v>1.303125E-4</v>
      </c>
      <c r="L24" s="27">
        <f t="shared" si="0"/>
        <v>2.6059027777777777E-4</v>
      </c>
      <c r="M24" s="19"/>
      <c r="N24" s="45"/>
    </row>
    <row r="25" spans="2:14" s="96" customFormat="1" ht="27" customHeight="1">
      <c r="B25" s="66">
        <v>18</v>
      </c>
      <c r="C25" s="28">
        <v>46</v>
      </c>
      <c r="D25" s="19" t="s">
        <v>149</v>
      </c>
      <c r="E25" s="28">
        <v>2006</v>
      </c>
      <c r="F25" s="28" t="s">
        <v>150</v>
      </c>
      <c r="G25" s="28" t="s">
        <v>151</v>
      </c>
      <c r="H25" s="19" t="s">
        <v>152</v>
      </c>
      <c r="I25" s="98">
        <v>1.2265046296296297E-4</v>
      </c>
      <c r="J25" s="98">
        <v>1.4311342592592593E-4</v>
      </c>
      <c r="K25" s="98">
        <v>1.1920138888888889E-4</v>
      </c>
      <c r="L25" s="99">
        <f t="shared" si="0"/>
        <v>2.6231481481481483E-4</v>
      </c>
      <c r="M25" s="78"/>
      <c r="N25" s="95"/>
    </row>
    <row r="26" spans="2:14" s="103" customFormat="1" ht="27" customHeight="1">
      <c r="B26" s="55">
        <v>19</v>
      </c>
      <c r="C26" s="28">
        <v>34</v>
      </c>
      <c r="D26" s="19" t="s">
        <v>105</v>
      </c>
      <c r="E26" s="28">
        <v>2004</v>
      </c>
      <c r="F26" s="28" t="s">
        <v>106</v>
      </c>
      <c r="G26" s="41" t="s">
        <v>279</v>
      </c>
      <c r="H26" s="17" t="s">
        <v>89</v>
      </c>
      <c r="I26" s="83">
        <v>1.225347222222222E-4</v>
      </c>
      <c r="J26" s="83">
        <v>1.4299768518518519E-4</v>
      </c>
      <c r="K26" s="83">
        <v>1.2747685185185184E-4</v>
      </c>
      <c r="L26" s="27">
        <f t="shared" si="0"/>
        <v>2.7047453703703706E-4</v>
      </c>
      <c r="M26" s="19"/>
      <c r="N26" s="45"/>
    </row>
    <row r="27" spans="2:14" s="79" customFormat="1" ht="27" customHeight="1">
      <c r="B27" s="55">
        <v>20</v>
      </c>
      <c r="C27" s="28">
        <v>38</v>
      </c>
      <c r="D27" s="19" t="s">
        <v>363</v>
      </c>
      <c r="E27" s="28">
        <v>2005</v>
      </c>
      <c r="F27" s="28" t="s">
        <v>64</v>
      </c>
      <c r="G27" s="29" t="s">
        <v>55</v>
      </c>
      <c r="H27" s="18" t="s">
        <v>56</v>
      </c>
      <c r="I27" s="83">
        <v>1.2751157407407408E-4</v>
      </c>
      <c r="J27" s="83">
        <v>1.3285879629629631E-4</v>
      </c>
      <c r="K27" s="83">
        <v>1.4802083333333334E-4</v>
      </c>
      <c r="L27" s="27">
        <f t="shared" si="0"/>
        <v>2.8087962962962962E-4</v>
      </c>
      <c r="M27" s="19"/>
      <c r="N27" s="45"/>
    </row>
    <row r="28" spans="2:14" s="103" customFormat="1" ht="27" customHeight="1">
      <c r="B28" s="72">
        <v>21</v>
      </c>
      <c r="C28" s="28">
        <v>41</v>
      </c>
      <c r="D28" s="19" t="s">
        <v>115</v>
      </c>
      <c r="E28" s="28">
        <v>2006</v>
      </c>
      <c r="F28" s="28" t="s">
        <v>116</v>
      </c>
      <c r="G28" s="41" t="s">
        <v>279</v>
      </c>
      <c r="H28" s="17" t="s">
        <v>89</v>
      </c>
      <c r="I28" s="83">
        <v>1.5170138888888888E-4</v>
      </c>
      <c r="J28" s="83">
        <v>1.3218750000000001E-4</v>
      </c>
      <c r="K28" s="83">
        <v>1.5870370370370371E-4</v>
      </c>
      <c r="L28" s="27">
        <f t="shared" si="0"/>
        <v>2.9089120370370369E-4</v>
      </c>
      <c r="M28" s="19"/>
      <c r="N28" s="45"/>
    </row>
    <row r="29" spans="2:14" s="79" customFormat="1" ht="27" customHeight="1">
      <c r="B29" s="55">
        <v>22</v>
      </c>
      <c r="C29" s="28">
        <v>40</v>
      </c>
      <c r="D29" s="19" t="s">
        <v>42</v>
      </c>
      <c r="E29" s="28">
        <v>2005</v>
      </c>
      <c r="F29" s="28" t="s">
        <v>69</v>
      </c>
      <c r="G29" s="29" t="s">
        <v>55</v>
      </c>
      <c r="H29" s="18" t="s">
        <v>56</v>
      </c>
      <c r="I29" s="83">
        <v>1.3706018518518519E-4</v>
      </c>
      <c r="J29" s="83">
        <v>1.3422453703703705E-4</v>
      </c>
      <c r="K29" s="83">
        <v>1.5880787037037038E-4</v>
      </c>
      <c r="L29" s="27">
        <f t="shared" si="0"/>
        <v>2.9303240740740743E-4</v>
      </c>
      <c r="M29" s="19"/>
      <c r="N29" s="45"/>
    </row>
    <row r="30" spans="2:14" s="73" customFormat="1" ht="27" customHeight="1">
      <c r="B30" s="55">
        <v>23</v>
      </c>
      <c r="C30" s="28">
        <v>53</v>
      </c>
      <c r="D30" s="39" t="s">
        <v>103</v>
      </c>
      <c r="E30" s="41">
        <v>2004</v>
      </c>
      <c r="F30" s="28" t="s">
        <v>104</v>
      </c>
      <c r="G30" s="41" t="s">
        <v>187</v>
      </c>
      <c r="H30" s="17" t="s">
        <v>89</v>
      </c>
      <c r="I30" s="83">
        <v>1.5458333333333331E-4</v>
      </c>
      <c r="J30" s="83">
        <v>1.4381944444444444E-4</v>
      </c>
      <c r="K30" s="83">
        <v>1.5334490740740741E-4</v>
      </c>
      <c r="L30" s="27">
        <f t="shared" si="0"/>
        <v>2.9716435185185184E-4</v>
      </c>
      <c r="M30" s="19"/>
      <c r="N30" s="45"/>
    </row>
    <row r="31" spans="2:14" s="73" customFormat="1" ht="27" customHeight="1">
      <c r="B31" s="72">
        <v>24</v>
      </c>
      <c r="C31" s="28">
        <v>49</v>
      </c>
      <c r="D31" s="19" t="s">
        <v>117</v>
      </c>
      <c r="E31" s="28">
        <v>2005</v>
      </c>
      <c r="F31" s="28" t="s">
        <v>118</v>
      </c>
      <c r="G31" s="41" t="s">
        <v>279</v>
      </c>
      <c r="H31" s="17" t="s">
        <v>89</v>
      </c>
      <c r="I31" s="83">
        <v>1.2664351851851853E-4</v>
      </c>
      <c r="J31" s="83">
        <v>1.4714120370370369E-4</v>
      </c>
      <c r="K31" s="83">
        <v>1.5016203703703703E-4</v>
      </c>
      <c r="L31" s="27">
        <f t="shared" si="0"/>
        <v>2.9730324074074072E-4</v>
      </c>
      <c r="M31" s="19"/>
      <c r="N31" s="45"/>
    </row>
    <row r="32" spans="2:14" s="73" customFormat="1" ht="27" customHeight="1">
      <c r="B32" s="55">
        <v>25</v>
      </c>
      <c r="C32" s="28">
        <v>51</v>
      </c>
      <c r="D32" s="19" t="s">
        <v>113</v>
      </c>
      <c r="E32" s="28">
        <v>2004</v>
      </c>
      <c r="F32" s="28" t="s">
        <v>114</v>
      </c>
      <c r="G32" s="41" t="s">
        <v>279</v>
      </c>
      <c r="H32" s="17" t="s">
        <v>89</v>
      </c>
      <c r="I32" s="83">
        <v>1.5626157407407407E-4</v>
      </c>
      <c r="J32" s="83">
        <v>1.4812500000000001E-4</v>
      </c>
      <c r="K32" s="83">
        <v>1.5459490740740741E-4</v>
      </c>
      <c r="L32" s="27">
        <f t="shared" si="0"/>
        <v>3.0271990740740742E-4</v>
      </c>
      <c r="M32" s="19"/>
      <c r="N32" s="45"/>
    </row>
    <row r="33" spans="2:14" s="182" customFormat="1" ht="27" customHeight="1" thickBot="1">
      <c r="B33" s="184">
        <v>26</v>
      </c>
      <c r="C33" s="186">
        <v>57</v>
      </c>
      <c r="D33" s="227" t="s">
        <v>315</v>
      </c>
      <c r="E33" s="186">
        <v>2005</v>
      </c>
      <c r="F33" s="186" t="s">
        <v>316</v>
      </c>
      <c r="G33" s="56" t="s">
        <v>279</v>
      </c>
      <c r="H33" s="225" t="s">
        <v>89</v>
      </c>
      <c r="I33" s="228">
        <v>1.7373842592592593E-4</v>
      </c>
      <c r="J33" s="228">
        <v>1.7311342592592595E-4</v>
      </c>
      <c r="K33" s="228">
        <v>1.7178240740740741E-4</v>
      </c>
      <c r="L33" s="229">
        <f t="shared" si="0"/>
        <v>3.4489583333333334E-4</v>
      </c>
      <c r="M33" s="227"/>
      <c r="N33" s="230"/>
    </row>
    <row r="35" spans="2:14">
      <c r="D35" s="46" t="s">
        <v>1</v>
      </c>
    </row>
    <row r="36" spans="2:14">
      <c r="D36" s="33" t="s">
        <v>178</v>
      </c>
    </row>
  </sheetData>
  <autoFilter ref="C6:L32">
    <sortState ref="C9:L32">
      <sortCondition ref="L6:L32"/>
    </sortState>
  </autoFilter>
  <sortState ref="C8:N26">
    <sortCondition ref="L8:L26"/>
  </sortState>
  <mergeCells count="18">
    <mergeCell ref="N6:N7"/>
    <mergeCell ref="L6:L7"/>
    <mergeCell ref="M6:M7"/>
    <mergeCell ref="F6:F7"/>
    <mergeCell ref="C5:J5"/>
    <mergeCell ref="E6:E7"/>
    <mergeCell ref="H6:H7"/>
    <mergeCell ref="I6:I7"/>
    <mergeCell ref="J6:J7"/>
    <mergeCell ref="A1:M1"/>
    <mergeCell ref="A2:M2"/>
    <mergeCell ref="A3:M3"/>
    <mergeCell ref="A4:M4"/>
    <mergeCell ref="B6:B7"/>
    <mergeCell ref="C6:C7"/>
    <mergeCell ref="K6:K7"/>
    <mergeCell ref="D6:D7"/>
    <mergeCell ref="G6:G7"/>
  </mergeCells>
  <pageMargins left="0.70866141732283472" right="0.70866141732283472" top="0.74803149606299213" bottom="0.74803149606299213" header="0.31496062992125984" footer="0.31496062992125984"/>
  <pageSetup paperSize="9" orientation="landscape" copies="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ThisWorkbook.przydziel">
                <anchor moveWithCells="1" sizeWithCells="1">
                  <from>
                    <xdr:col>11</xdr:col>
                    <xdr:colOff>19050</xdr:colOff>
                    <xdr:row>0</xdr:row>
                    <xdr:rowOff>361950</xdr:rowOff>
                  </from>
                  <to>
                    <xdr:col>11</xdr:col>
                    <xdr:colOff>981075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7"/>
  <sheetViews>
    <sheetView topLeftCell="A16" zoomScale="95" zoomScaleNormal="95" workbookViewId="0">
      <selection activeCell="E19" sqref="E19:H19"/>
    </sheetView>
  </sheetViews>
  <sheetFormatPr defaultRowHeight="12.75"/>
  <cols>
    <col min="2" max="3" width="4" style="48" bestFit="1" customWidth="1"/>
    <col min="4" max="4" width="20.28515625" style="48" bestFit="1" customWidth="1"/>
    <col min="5" max="5" width="5.85546875" style="48" bestFit="1" customWidth="1"/>
    <col min="6" max="6" width="9" style="33" bestFit="1" customWidth="1"/>
    <col min="7" max="7" width="5.7109375" style="33" customWidth="1"/>
    <col min="8" max="8" width="15.85546875" style="33" bestFit="1" customWidth="1"/>
    <col min="9" max="9" width="10" style="33" bestFit="1" customWidth="1"/>
    <col min="10" max="10" width="10" style="2" bestFit="1" customWidth="1"/>
    <col min="11" max="11" width="11.85546875" style="2" bestFit="1" customWidth="1"/>
    <col min="12" max="12" width="10.28515625" style="2" customWidth="1"/>
    <col min="13" max="13" width="6" style="2" bestFit="1" customWidth="1"/>
    <col min="14" max="14" width="4" style="2" bestFit="1" customWidth="1"/>
  </cols>
  <sheetData>
    <row r="1" spans="1:17" ht="29.25" customHeight="1">
      <c r="A1" s="295" t="s">
        <v>180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17" ht="20.25" customHeight="1">
      <c r="A2" s="296" t="s">
        <v>0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7" ht="19.5" customHeight="1">
      <c r="A3" s="297" t="s">
        <v>292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</row>
    <row r="4" spans="1:17" ht="18.75">
      <c r="A4" s="298" t="s">
        <v>183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</row>
    <row r="5" spans="1:17" ht="19.5" thickBot="1">
      <c r="A5" s="1"/>
      <c r="B5" s="47"/>
      <c r="C5" s="299"/>
      <c r="D5" s="299"/>
      <c r="E5" s="299"/>
      <c r="F5" s="299"/>
      <c r="G5" s="300"/>
      <c r="H5" s="299"/>
      <c r="I5" s="299"/>
      <c r="J5" s="299"/>
      <c r="K5" s="44"/>
    </row>
    <row r="6" spans="1:17" ht="13.5" customHeight="1">
      <c r="B6" s="286" t="s">
        <v>28</v>
      </c>
      <c r="C6" s="286" t="s">
        <v>15</v>
      </c>
      <c r="D6" s="293" t="s">
        <v>4</v>
      </c>
      <c r="E6" s="293" t="s">
        <v>14</v>
      </c>
      <c r="F6" s="301" t="s">
        <v>2</v>
      </c>
      <c r="G6" s="290" t="s">
        <v>27</v>
      </c>
      <c r="H6" s="286" t="s">
        <v>16</v>
      </c>
      <c r="I6" s="286" t="s">
        <v>7</v>
      </c>
      <c r="J6" s="293" t="s">
        <v>8</v>
      </c>
      <c r="K6" s="293" t="s">
        <v>17</v>
      </c>
      <c r="L6" s="293" t="s">
        <v>18</v>
      </c>
      <c r="M6" s="286" t="s">
        <v>19</v>
      </c>
      <c r="N6" s="288" t="s">
        <v>20</v>
      </c>
    </row>
    <row r="7" spans="1:17" ht="13.5" customHeight="1" thickBot="1">
      <c r="B7" s="287"/>
      <c r="C7" s="287"/>
      <c r="D7" s="294"/>
      <c r="E7" s="294"/>
      <c r="F7" s="302"/>
      <c r="G7" s="291"/>
      <c r="H7" s="287"/>
      <c r="I7" s="287"/>
      <c r="J7" s="294"/>
      <c r="K7" s="294"/>
      <c r="L7" s="294"/>
      <c r="M7" s="287"/>
      <c r="N7" s="289"/>
    </row>
    <row r="8" spans="1:17" ht="27" customHeight="1">
      <c r="B8" s="171">
        <v>1</v>
      </c>
      <c r="C8" s="61">
        <v>62</v>
      </c>
      <c r="D8" s="85" t="s">
        <v>45</v>
      </c>
      <c r="E8" s="61">
        <v>2007</v>
      </c>
      <c r="F8" s="108" t="s">
        <v>73</v>
      </c>
      <c r="G8" s="58" t="s">
        <v>55</v>
      </c>
      <c r="H8" s="64" t="s">
        <v>56</v>
      </c>
      <c r="I8" s="62">
        <v>1.1697916666666665E-4</v>
      </c>
      <c r="J8" s="62">
        <v>1.1596064814814814E-4</v>
      </c>
      <c r="K8" s="62">
        <v>1.1743055555555556E-4</v>
      </c>
      <c r="L8" s="65">
        <f t="shared" ref="L8:L23" si="0">SUM(J8+K8)</f>
        <v>2.333912037037037E-4</v>
      </c>
      <c r="M8" s="61" t="s">
        <v>184</v>
      </c>
      <c r="N8" s="174">
        <v>9</v>
      </c>
    </row>
    <row r="9" spans="1:17" ht="27" customHeight="1">
      <c r="B9" s="40">
        <v>2</v>
      </c>
      <c r="C9" s="28">
        <v>61</v>
      </c>
      <c r="D9" s="18" t="s">
        <v>44</v>
      </c>
      <c r="E9" s="28">
        <v>2004</v>
      </c>
      <c r="F9" s="80" t="s">
        <v>71</v>
      </c>
      <c r="G9" s="29" t="s">
        <v>55</v>
      </c>
      <c r="H9" s="50" t="s">
        <v>57</v>
      </c>
      <c r="I9" s="177">
        <v>1.1921296296296299E-4</v>
      </c>
      <c r="J9" s="177">
        <v>1.1627314814814813E-4</v>
      </c>
      <c r="K9" s="177">
        <v>1.1924768518518519E-4</v>
      </c>
      <c r="L9" s="49">
        <f t="shared" si="0"/>
        <v>2.3552083333333332E-4</v>
      </c>
      <c r="M9" s="28" t="s">
        <v>185</v>
      </c>
      <c r="N9" s="175">
        <v>7</v>
      </c>
    </row>
    <row r="10" spans="1:17" ht="27" customHeight="1">
      <c r="B10" s="40">
        <v>3</v>
      </c>
      <c r="C10" s="28">
        <v>59</v>
      </c>
      <c r="D10" s="17" t="s">
        <v>90</v>
      </c>
      <c r="E10" s="50">
        <v>2004</v>
      </c>
      <c r="F10" s="50" t="s">
        <v>91</v>
      </c>
      <c r="G10" s="28" t="s">
        <v>279</v>
      </c>
      <c r="H10" s="28" t="s">
        <v>89</v>
      </c>
      <c r="I10" s="177">
        <v>1.2062500000000002E-4</v>
      </c>
      <c r="J10" s="177">
        <v>1.2343749999999998E-4</v>
      </c>
      <c r="K10" s="177">
        <v>1.2124999999999999E-4</v>
      </c>
      <c r="L10" s="49">
        <f t="shared" si="0"/>
        <v>2.446875E-4</v>
      </c>
      <c r="M10" s="28" t="s">
        <v>185</v>
      </c>
      <c r="N10" s="175">
        <v>6</v>
      </c>
      <c r="O10" s="3" t="s">
        <v>3</v>
      </c>
    </row>
    <row r="11" spans="1:17" ht="27" customHeight="1">
      <c r="B11" s="40">
        <v>4</v>
      </c>
      <c r="C11" s="28">
        <v>67</v>
      </c>
      <c r="D11" s="18" t="s">
        <v>92</v>
      </c>
      <c r="E11" s="28">
        <v>2004</v>
      </c>
      <c r="F11" s="28" t="s">
        <v>93</v>
      </c>
      <c r="G11" s="28" t="s">
        <v>279</v>
      </c>
      <c r="H11" s="28" t="s">
        <v>89</v>
      </c>
      <c r="I11" s="177">
        <v>1.2505787037037035E-4</v>
      </c>
      <c r="J11" s="177">
        <v>1.225925925925926E-4</v>
      </c>
      <c r="K11" s="177">
        <v>1.2288194444444448E-4</v>
      </c>
      <c r="L11" s="49">
        <f t="shared" si="0"/>
        <v>2.454745370370371E-4</v>
      </c>
      <c r="M11" s="28" t="s">
        <v>185</v>
      </c>
      <c r="N11" s="175">
        <v>5</v>
      </c>
    </row>
    <row r="12" spans="1:17" ht="27" customHeight="1">
      <c r="B12" s="40">
        <v>5</v>
      </c>
      <c r="C12" s="28">
        <v>60</v>
      </c>
      <c r="D12" s="18" t="s">
        <v>98</v>
      </c>
      <c r="E12" s="28">
        <v>2005</v>
      </c>
      <c r="F12" s="43" t="s">
        <v>99</v>
      </c>
      <c r="G12" s="28" t="s">
        <v>279</v>
      </c>
      <c r="H12" s="28" t="s">
        <v>89</v>
      </c>
      <c r="I12" s="177">
        <v>1.2682870370370371E-4</v>
      </c>
      <c r="J12" s="177">
        <v>1.2407407407407408E-4</v>
      </c>
      <c r="K12" s="177">
        <v>1.2325231481481483E-4</v>
      </c>
      <c r="L12" s="49">
        <f t="shared" si="0"/>
        <v>2.4732638888888894E-4</v>
      </c>
      <c r="M12" s="28" t="s">
        <v>185</v>
      </c>
      <c r="N12" s="175">
        <v>5</v>
      </c>
    </row>
    <row r="13" spans="1:17" ht="27" customHeight="1">
      <c r="B13" s="40">
        <v>6</v>
      </c>
      <c r="C13" s="28">
        <v>64</v>
      </c>
      <c r="D13" s="18" t="s">
        <v>87</v>
      </c>
      <c r="E13" s="28">
        <v>2004</v>
      </c>
      <c r="F13" s="28" t="s">
        <v>88</v>
      </c>
      <c r="G13" s="28" t="s">
        <v>279</v>
      </c>
      <c r="H13" s="28" t="s">
        <v>89</v>
      </c>
      <c r="I13" s="177">
        <v>1.2206018518518517E-4</v>
      </c>
      <c r="J13" s="177">
        <v>1.3508101851851851E-4</v>
      </c>
      <c r="K13" s="177">
        <v>1.2317129629629627E-4</v>
      </c>
      <c r="L13" s="49">
        <f t="shared" si="0"/>
        <v>2.5825231481481478E-4</v>
      </c>
      <c r="M13" s="28"/>
      <c r="N13" s="175">
        <v>4</v>
      </c>
    </row>
    <row r="14" spans="1:17" ht="27" customHeight="1">
      <c r="B14" s="40">
        <v>7</v>
      </c>
      <c r="C14" s="28">
        <v>68</v>
      </c>
      <c r="D14" s="18" t="s">
        <v>94</v>
      </c>
      <c r="E14" s="28">
        <v>2004</v>
      </c>
      <c r="F14" s="28" t="s">
        <v>95</v>
      </c>
      <c r="G14" s="28" t="s">
        <v>279</v>
      </c>
      <c r="H14" s="28" t="s">
        <v>89</v>
      </c>
      <c r="I14" s="177">
        <v>1.2832175925925926E-4</v>
      </c>
      <c r="J14" s="177">
        <v>1.2915509259259258E-4</v>
      </c>
      <c r="K14" s="177">
        <v>1.296875E-4</v>
      </c>
      <c r="L14" s="49">
        <f t="shared" si="0"/>
        <v>2.5884259259259258E-4</v>
      </c>
      <c r="M14" s="28"/>
      <c r="N14" s="175">
        <v>4</v>
      </c>
      <c r="Q14" s="4"/>
    </row>
    <row r="15" spans="1:17" ht="27" customHeight="1">
      <c r="B15" s="40">
        <v>8</v>
      </c>
      <c r="C15" s="28">
        <v>63</v>
      </c>
      <c r="D15" s="18" t="s">
        <v>100</v>
      </c>
      <c r="E15" s="28">
        <v>2006</v>
      </c>
      <c r="F15" s="43" t="s">
        <v>101</v>
      </c>
      <c r="G15" s="28" t="s">
        <v>279</v>
      </c>
      <c r="H15" s="28" t="s">
        <v>89</v>
      </c>
      <c r="I15" s="177">
        <v>1.2988425925925925E-4</v>
      </c>
      <c r="J15" s="177">
        <v>1.2883101851851852E-4</v>
      </c>
      <c r="K15" s="177">
        <v>1.3033564814814814E-4</v>
      </c>
      <c r="L15" s="49">
        <f t="shared" si="0"/>
        <v>2.5916666666666666E-4</v>
      </c>
      <c r="M15" s="28"/>
      <c r="N15" s="175">
        <v>3</v>
      </c>
      <c r="Q15" s="4"/>
    </row>
    <row r="16" spans="1:17" ht="27" customHeight="1">
      <c r="B16" s="40">
        <v>9</v>
      </c>
      <c r="C16" s="28">
        <v>58</v>
      </c>
      <c r="D16" s="18" t="s">
        <v>153</v>
      </c>
      <c r="E16" s="28">
        <v>2006</v>
      </c>
      <c r="F16" s="28" t="s">
        <v>154</v>
      </c>
      <c r="G16" s="28" t="s">
        <v>151</v>
      </c>
      <c r="H16" s="28" t="s">
        <v>152</v>
      </c>
      <c r="I16" s="177">
        <v>1.237962962962963E-4</v>
      </c>
      <c r="J16" s="177">
        <v>1.2805555555555555E-4</v>
      </c>
      <c r="K16" s="177">
        <v>1.3478009259259259E-4</v>
      </c>
      <c r="L16" s="49">
        <f t="shared" si="0"/>
        <v>2.6283564814814811E-4</v>
      </c>
      <c r="M16" s="28"/>
      <c r="N16" s="175">
        <v>3</v>
      </c>
    </row>
    <row r="17" spans="2:14" ht="27" customHeight="1">
      <c r="B17" s="40">
        <v>10</v>
      </c>
      <c r="C17" s="28">
        <v>66</v>
      </c>
      <c r="D17" s="18" t="s">
        <v>96</v>
      </c>
      <c r="E17" s="28">
        <v>2005</v>
      </c>
      <c r="F17" s="43" t="s">
        <v>97</v>
      </c>
      <c r="G17" s="28" t="s">
        <v>279</v>
      </c>
      <c r="H17" s="28" t="s">
        <v>89</v>
      </c>
      <c r="I17" s="177">
        <v>1.3046296296296298E-4</v>
      </c>
      <c r="J17" s="177">
        <v>1.2902777777777777E-4</v>
      </c>
      <c r="K17" s="177">
        <v>1.3467592592592592E-4</v>
      </c>
      <c r="L17" s="49">
        <f t="shared" si="0"/>
        <v>2.6370370370370371E-4</v>
      </c>
      <c r="M17" s="28"/>
      <c r="N17" s="175">
        <v>2</v>
      </c>
    </row>
    <row r="18" spans="2:14" ht="27" customHeight="1">
      <c r="B18" s="40">
        <v>11</v>
      </c>
      <c r="C18" s="28">
        <v>69</v>
      </c>
      <c r="D18" s="18" t="s">
        <v>46</v>
      </c>
      <c r="E18" s="28">
        <v>2006</v>
      </c>
      <c r="F18" s="28" t="s">
        <v>74</v>
      </c>
      <c r="G18" s="29" t="s">
        <v>55</v>
      </c>
      <c r="H18" s="28" t="s">
        <v>56</v>
      </c>
      <c r="I18" s="177">
        <v>1.2896990740740742E-4</v>
      </c>
      <c r="J18" s="177">
        <v>1.273148148148148E-4</v>
      </c>
      <c r="K18" s="177">
        <v>1.3879629629629631E-4</v>
      </c>
      <c r="L18" s="49">
        <f t="shared" si="0"/>
        <v>2.6611111111111112E-4</v>
      </c>
      <c r="M18" s="28"/>
      <c r="N18" s="175">
        <v>2</v>
      </c>
    </row>
    <row r="19" spans="2:14" ht="27" customHeight="1">
      <c r="B19" s="40">
        <v>12</v>
      </c>
      <c r="C19" s="28">
        <v>71</v>
      </c>
      <c r="D19" s="19" t="s">
        <v>282</v>
      </c>
      <c r="E19" s="28">
        <v>2004</v>
      </c>
      <c r="F19" s="19" t="s">
        <v>290</v>
      </c>
      <c r="G19" s="29" t="s">
        <v>279</v>
      </c>
      <c r="H19" s="28" t="s">
        <v>89</v>
      </c>
      <c r="I19" s="177">
        <v>1.2754629629629631E-4</v>
      </c>
      <c r="J19" s="177">
        <v>1.3012731481481482E-4</v>
      </c>
      <c r="K19" s="177">
        <v>1.4054398148148148E-4</v>
      </c>
      <c r="L19" s="49">
        <f t="shared" si="0"/>
        <v>2.7067129629629631E-4</v>
      </c>
      <c r="M19" s="19"/>
      <c r="N19" s="175">
        <v>2</v>
      </c>
    </row>
    <row r="20" spans="2:14" ht="27" customHeight="1">
      <c r="B20" s="40">
        <v>13</v>
      </c>
      <c r="C20" s="28">
        <v>72</v>
      </c>
      <c r="D20" s="19" t="s">
        <v>283</v>
      </c>
      <c r="E20" s="28">
        <v>2006</v>
      </c>
      <c r="F20" s="19" t="s">
        <v>291</v>
      </c>
      <c r="G20" s="28" t="s">
        <v>55</v>
      </c>
      <c r="H20" s="28" t="s">
        <v>56</v>
      </c>
      <c r="I20" s="177">
        <v>4.1793981481481481E-2</v>
      </c>
      <c r="J20" s="167">
        <v>1.3018518518518517E-4</v>
      </c>
      <c r="K20" s="167">
        <v>1.4060185185185185E-4</v>
      </c>
      <c r="L20" s="167">
        <f t="shared" si="0"/>
        <v>2.7078703703703705E-4</v>
      </c>
      <c r="M20" s="168"/>
      <c r="N20" s="175">
        <v>1</v>
      </c>
    </row>
    <row r="21" spans="2:14" ht="27" customHeight="1">
      <c r="B21" s="40">
        <v>14</v>
      </c>
      <c r="C21" s="28">
        <v>74</v>
      </c>
      <c r="D21" s="19" t="s">
        <v>284</v>
      </c>
      <c r="E21" s="28">
        <v>2005</v>
      </c>
      <c r="F21" s="19" t="s">
        <v>289</v>
      </c>
      <c r="G21" s="28" t="s">
        <v>279</v>
      </c>
      <c r="H21" s="28" t="s">
        <v>89</v>
      </c>
      <c r="I21" s="177">
        <v>8.3460648148148145E-2</v>
      </c>
      <c r="J21" s="167">
        <v>1.3024305555555556E-4</v>
      </c>
      <c r="K21" s="167">
        <v>1.4062500000000002E-4</v>
      </c>
      <c r="L21" s="167">
        <f t="shared" si="0"/>
        <v>2.7086805555555555E-4</v>
      </c>
      <c r="M21" s="168"/>
      <c r="N21" s="175">
        <v>1</v>
      </c>
    </row>
    <row r="22" spans="2:14" ht="27" customHeight="1">
      <c r="B22" s="40">
        <v>15</v>
      </c>
      <c r="C22" s="28">
        <v>70</v>
      </c>
      <c r="D22" s="18" t="s">
        <v>285</v>
      </c>
      <c r="E22" s="28">
        <v>2006</v>
      </c>
      <c r="F22" s="28" t="s">
        <v>286</v>
      </c>
      <c r="G22" s="28" t="s">
        <v>151</v>
      </c>
      <c r="H22" s="28" t="s">
        <v>152</v>
      </c>
      <c r="I22" s="177">
        <v>1.2754629629629631E-4</v>
      </c>
      <c r="J22" s="167">
        <v>1.3136574074074073E-4</v>
      </c>
      <c r="K22" s="167">
        <v>1.4187499999999999E-4</v>
      </c>
      <c r="L22" s="167">
        <f t="shared" si="0"/>
        <v>2.7324074074074072E-4</v>
      </c>
      <c r="M22" s="169"/>
      <c r="N22" s="175">
        <v>1</v>
      </c>
    </row>
    <row r="23" spans="2:14" ht="27" customHeight="1" thickBot="1">
      <c r="B23" s="172">
        <v>16</v>
      </c>
      <c r="C23" s="173">
        <v>73</v>
      </c>
      <c r="D23" s="179" t="s">
        <v>287</v>
      </c>
      <c r="E23" s="173">
        <v>2006</v>
      </c>
      <c r="F23" s="173" t="s">
        <v>288</v>
      </c>
      <c r="G23" s="173" t="s">
        <v>55</v>
      </c>
      <c r="H23" s="173" t="s">
        <v>56</v>
      </c>
      <c r="I23" s="170">
        <v>1.273148148148148E-4</v>
      </c>
      <c r="J23" s="180">
        <v>1.4008101851851852E-4</v>
      </c>
      <c r="K23" s="180">
        <v>1.4412037037037035E-4</v>
      </c>
      <c r="L23" s="180">
        <f t="shared" si="0"/>
        <v>2.8420138888888885E-4</v>
      </c>
      <c r="M23" s="181"/>
      <c r="N23" s="176">
        <v>1</v>
      </c>
    </row>
    <row r="26" spans="2:14">
      <c r="D26" s="74" t="s">
        <v>1</v>
      </c>
    </row>
    <row r="27" spans="2:14">
      <c r="D27" s="75" t="s">
        <v>178</v>
      </c>
    </row>
  </sheetData>
  <autoFilter ref="C6:L18">
    <sortState ref="C9:L20">
      <sortCondition ref="L6:L20"/>
    </sortState>
  </autoFilter>
  <sortState ref="C8:N19">
    <sortCondition ref="L8:L19"/>
  </sortState>
  <mergeCells count="18">
    <mergeCell ref="A1:M1"/>
    <mergeCell ref="A2:M2"/>
    <mergeCell ref="A3:M3"/>
    <mergeCell ref="G6:G7"/>
    <mergeCell ref="C6:C7"/>
    <mergeCell ref="B6:B7"/>
    <mergeCell ref="F6:F7"/>
    <mergeCell ref="I6:I7"/>
    <mergeCell ref="N6:N7"/>
    <mergeCell ref="A4:M4"/>
    <mergeCell ref="M6:M7"/>
    <mergeCell ref="J6:J7"/>
    <mergeCell ref="K6:K7"/>
    <mergeCell ref="L6:L7"/>
    <mergeCell ref="C5:J5"/>
    <mergeCell ref="H6:H7"/>
    <mergeCell ref="E6:E7"/>
    <mergeCell ref="D6:D7"/>
  </mergeCells>
  <pageMargins left="0.70866141732283472" right="0.70866141732283472" top="0.74803149606299213" bottom="0.74803149606299213" header="0.31496062992125984" footer="0.31496062992125984"/>
  <pageSetup paperSize="9" orientation="landscape" copies="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0]!ThisWorkbook.przydziel">
                <anchor moveWithCells="1" sizeWithCells="1">
                  <from>
                    <xdr:col>11</xdr:col>
                    <xdr:colOff>19050</xdr:colOff>
                    <xdr:row>0</xdr:row>
                    <xdr:rowOff>361950</xdr:rowOff>
                  </from>
                  <to>
                    <xdr:col>11</xdr:col>
                    <xdr:colOff>981075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opLeftCell="A34" workbookViewId="0">
      <selection activeCell="D29" sqref="D29:O34"/>
    </sheetView>
  </sheetViews>
  <sheetFormatPr defaultRowHeight="12.75"/>
  <cols>
    <col min="2" max="2" width="3.5703125" customWidth="1"/>
    <col min="3" max="3" width="4.140625" customWidth="1"/>
    <col min="4" max="4" width="11.5703125" customWidth="1"/>
    <col min="5" max="5" width="9.5703125" bestFit="1" customWidth="1"/>
    <col min="6" max="6" width="6.28515625" customWidth="1"/>
    <col min="9" max="9" width="15.85546875" bestFit="1" customWidth="1"/>
  </cols>
  <sheetData>
    <row r="1" spans="1:18" ht="27.75">
      <c r="B1" s="335" t="s">
        <v>179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</row>
    <row r="2" spans="1:18" ht="20.25">
      <c r="B2" s="336" t="s">
        <v>21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</row>
    <row r="3" spans="1:18" ht="18">
      <c r="B3" s="337" t="s">
        <v>292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</row>
    <row r="4" spans="1:18" ht="18">
      <c r="B4" s="338" t="s">
        <v>139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</row>
    <row r="5" spans="1:18" ht="13.5" thickBot="1">
      <c r="B5" s="2"/>
      <c r="C5" s="2"/>
      <c r="F5" s="5"/>
      <c r="G5" s="5"/>
      <c r="H5" s="5"/>
      <c r="I5" s="15"/>
      <c r="N5" s="2"/>
      <c r="O5" s="2"/>
    </row>
    <row r="6" spans="1:18" ht="13.5" thickBot="1">
      <c r="A6" s="22"/>
      <c r="B6" s="23" t="s">
        <v>28</v>
      </c>
      <c r="C6" s="24" t="s">
        <v>13</v>
      </c>
      <c r="D6" s="24" t="s">
        <v>29</v>
      </c>
      <c r="E6" s="24" t="s">
        <v>22</v>
      </c>
      <c r="F6" s="24" t="s">
        <v>14</v>
      </c>
      <c r="G6" s="24" t="s">
        <v>5</v>
      </c>
      <c r="H6" s="24" t="s">
        <v>26</v>
      </c>
      <c r="I6" s="24" t="s">
        <v>16</v>
      </c>
      <c r="J6" s="24" t="s">
        <v>7</v>
      </c>
      <c r="K6" s="24" t="s">
        <v>8</v>
      </c>
      <c r="L6" s="24" t="s">
        <v>23</v>
      </c>
      <c r="M6" s="24" t="s">
        <v>18</v>
      </c>
      <c r="N6" s="24" t="s">
        <v>19</v>
      </c>
      <c r="O6" s="25" t="s">
        <v>20</v>
      </c>
    </row>
    <row r="7" spans="1:18" ht="27" customHeight="1">
      <c r="B7" s="328">
        <v>1</v>
      </c>
      <c r="C7" s="324">
        <v>2</v>
      </c>
      <c r="D7" s="11" t="s">
        <v>228</v>
      </c>
      <c r="E7" s="11" t="s">
        <v>234</v>
      </c>
      <c r="F7" s="30">
        <v>2001</v>
      </c>
      <c r="G7" s="51" t="s">
        <v>75</v>
      </c>
      <c r="H7" s="36" t="s">
        <v>55</v>
      </c>
      <c r="I7" s="123" t="s">
        <v>190</v>
      </c>
      <c r="J7" s="320">
        <v>1.0561342592592592E-4</v>
      </c>
      <c r="K7" s="320">
        <v>1.0498842592592592E-4</v>
      </c>
      <c r="L7" s="320">
        <v>1.0541666666666668E-4</v>
      </c>
      <c r="M7" s="320">
        <f>SUM(K7+L7)</f>
        <v>2.104050925925926E-4</v>
      </c>
      <c r="N7" s="324" t="s">
        <v>184</v>
      </c>
      <c r="O7" s="34">
        <v>7.5</v>
      </c>
    </row>
    <row r="8" spans="1:18" ht="27" customHeight="1" thickBot="1">
      <c r="B8" s="332"/>
      <c r="C8" s="333"/>
      <c r="D8" s="12" t="s">
        <v>228</v>
      </c>
      <c r="E8" s="12" t="s">
        <v>235</v>
      </c>
      <c r="F8" s="31">
        <v>2001</v>
      </c>
      <c r="G8" s="52" t="s">
        <v>76</v>
      </c>
      <c r="H8" s="32" t="s">
        <v>55</v>
      </c>
      <c r="I8" s="120" t="s">
        <v>190</v>
      </c>
      <c r="J8" s="321"/>
      <c r="K8" s="321"/>
      <c r="L8" s="321"/>
      <c r="M8" s="321"/>
      <c r="N8" s="333"/>
      <c r="O8" s="35">
        <v>7.5</v>
      </c>
    </row>
    <row r="9" spans="1:18" ht="27" customHeight="1">
      <c r="B9" s="328">
        <v>2</v>
      </c>
      <c r="C9" s="318">
        <v>8</v>
      </c>
      <c r="D9" s="37" t="s">
        <v>210</v>
      </c>
      <c r="E9" s="37" t="s">
        <v>262</v>
      </c>
      <c r="F9" s="28">
        <v>2002</v>
      </c>
      <c r="G9" s="28" t="s">
        <v>158</v>
      </c>
      <c r="H9" s="29" t="s">
        <v>151</v>
      </c>
      <c r="I9" s="88" t="s">
        <v>152</v>
      </c>
      <c r="J9" s="320">
        <v>1.088425925925926E-4</v>
      </c>
      <c r="K9" s="320">
        <v>1.0425925925925925E-4</v>
      </c>
      <c r="L9" s="320">
        <v>1.0643518518518517E-4</v>
      </c>
      <c r="M9" s="320">
        <f>SUM(K9+L9)</f>
        <v>2.1069444444444442E-4</v>
      </c>
      <c r="N9" s="324" t="s">
        <v>184</v>
      </c>
      <c r="O9" s="81">
        <v>6</v>
      </c>
    </row>
    <row r="10" spans="1:18" ht="27" customHeight="1" thickBot="1">
      <c r="B10" s="332"/>
      <c r="C10" s="330"/>
      <c r="D10" s="68" t="s">
        <v>211</v>
      </c>
      <c r="E10" s="68" t="s">
        <v>263</v>
      </c>
      <c r="F10" s="69">
        <v>2002</v>
      </c>
      <c r="G10" s="69" t="s">
        <v>166</v>
      </c>
      <c r="H10" s="69" t="s">
        <v>151</v>
      </c>
      <c r="I10" s="144" t="s">
        <v>167</v>
      </c>
      <c r="J10" s="331"/>
      <c r="K10" s="331"/>
      <c r="L10" s="331"/>
      <c r="M10" s="331"/>
      <c r="N10" s="333"/>
      <c r="O10" s="63">
        <v>6</v>
      </c>
    </row>
    <row r="11" spans="1:18" ht="27" customHeight="1">
      <c r="B11" s="334">
        <v>3</v>
      </c>
      <c r="C11" s="324">
        <v>7</v>
      </c>
      <c r="D11" s="11" t="s">
        <v>229</v>
      </c>
      <c r="E11" s="11" t="s">
        <v>236</v>
      </c>
      <c r="F11" s="30">
        <v>2001</v>
      </c>
      <c r="G11" s="30" t="s">
        <v>77</v>
      </c>
      <c r="H11" s="36" t="s">
        <v>55</v>
      </c>
      <c r="I11" s="145" t="s">
        <v>58</v>
      </c>
      <c r="J11" s="320">
        <v>1.0983796296296296E-4</v>
      </c>
      <c r="K11" s="320">
        <v>1.0774305555555555E-4</v>
      </c>
      <c r="L11" s="320">
        <v>1.0956018518518518E-4</v>
      </c>
      <c r="M11" s="320">
        <f>SUM(K11+L11)</f>
        <v>2.1730324074074073E-4</v>
      </c>
      <c r="N11" s="324" t="s">
        <v>184</v>
      </c>
      <c r="O11" s="34">
        <v>5</v>
      </c>
    </row>
    <row r="12" spans="1:18" ht="27" customHeight="1" thickBot="1">
      <c r="B12" s="317"/>
      <c r="C12" s="333"/>
      <c r="D12" s="12" t="s">
        <v>228</v>
      </c>
      <c r="E12" s="12" t="s">
        <v>237</v>
      </c>
      <c r="F12" s="31">
        <v>2002</v>
      </c>
      <c r="G12" s="31" t="s">
        <v>80</v>
      </c>
      <c r="H12" s="32" t="s">
        <v>55</v>
      </c>
      <c r="I12" s="120" t="s">
        <v>189</v>
      </c>
      <c r="J12" s="321"/>
      <c r="K12" s="321"/>
      <c r="L12" s="321"/>
      <c r="M12" s="321"/>
      <c r="N12" s="333"/>
      <c r="O12" s="35">
        <v>5</v>
      </c>
    </row>
    <row r="13" spans="1:18" ht="27" customHeight="1">
      <c r="B13" s="316">
        <v>4</v>
      </c>
      <c r="C13" s="342">
        <v>10</v>
      </c>
      <c r="D13" s="11" t="s">
        <v>204</v>
      </c>
      <c r="E13" s="11" t="s">
        <v>256</v>
      </c>
      <c r="F13" s="30">
        <v>2002</v>
      </c>
      <c r="G13" s="51" t="s">
        <v>126</v>
      </c>
      <c r="H13" s="30" t="s">
        <v>279</v>
      </c>
      <c r="I13" s="112" t="s">
        <v>186</v>
      </c>
      <c r="J13" s="320">
        <v>1.124537037037037E-4</v>
      </c>
      <c r="K13" s="320">
        <v>1.1106481481481481E-4</v>
      </c>
      <c r="L13" s="320">
        <v>1.1292824074074074E-4</v>
      </c>
      <c r="M13" s="320">
        <f>SUM(K13+L13)</f>
        <v>2.2399305555555557E-4</v>
      </c>
      <c r="N13" s="324" t="s">
        <v>185</v>
      </c>
      <c r="O13" s="34">
        <v>4</v>
      </c>
    </row>
    <row r="14" spans="1:18" ht="27" customHeight="1" thickBot="1">
      <c r="B14" s="340"/>
      <c r="C14" s="343"/>
      <c r="D14" s="12" t="s">
        <v>205</v>
      </c>
      <c r="E14" s="12" t="s">
        <v>257</v>
      </c>
      <c r="F14" s="31">
        <v>2003</v>
      </c>
      <c r="G14" s="31" t="s">
        <v>128</v>
      </c>
      <c r="H14" s="31" t="s">
        <v>279</v>
      </c>
      <c r="I14" s="113" t="s">
        <v>186</v>
      </c>
      <c r="J14" s="321"/>
      <c r="K14" s="321"/>
      <c r="L14" s="321"/>
      <c r="M14" s="321"/>
      <c r="N14" s="333"/>
      <c r="O14" s="35">
        <v>4</v>
      </c>
    </row>
    <row r="15" spans="1:18" ht="27" customHeight="1">
      <c r="B15" s="328">
        <v>5</v>
      </c>
      <c r="C15" s="324">
        <v>3</v>
      </c>
      <c r="D15" s="37" t="s">
        <v>212</v>
      </c>
      <c r="E15" s="115" t="s">
        <v>234</v>
      </c>
      <c r="F15" s="258">
        <v>2003</v>
      </c>
      <c r="G15" s="51" t="s">
        <v>160</v>
      </c>
      <c r="H15" s="36" t="s">
        <v>151</v>
      </c>
      <c r="I15" s="145" t="s">
        <v>152</v>
      </c>
      <c r="J15" s="320">
        <v>1.1650462962962964E-4</v>
      </c>
      <c r="K15" s="320">
        <v>1.1415509259259258E-4</v>
      </c>
      <c r="L15" s="320">
        <v>1.1373842592592593E-4</v>
      </c>
      <c r="M15" s="320">
        <f>SUM(K15+L15)</f>
        <v>2.2789351851851849E-4</v>
      </c>
      <c r="N15" s="324" t="s">
        <v>188</v>
      </c>
      <c r="O15" s="116">
        <v>3</v>
      </c>
    </row>
    <row r="16" spans="1:18" ht="27" customHeight="1" thickBot="1">
      <c r="B16" s="332"/>
      <c r="C16" s="333"/>
      <c r="D16" s="38" t="s">
        <v>213</v>
      </c>
      <c r="E16" s="70" t="s">
        <v>264</v>
      </c>
      <c r="F16" s="259">
        <v>2001</v>
      </c>
      <c r="G16" s="259" t="s">
        <v>171</v>
      </c>
      <c r="H16" s="32" t="s">
        <v>151</v>
      </c>
      <c r="I16" s="117" t="s">
        <v>152</v>
      </c>
      <c r="J16" s="321"/>
      <c r="K16" s="321"/>
      <c r="L16" s="321"/>
      <c r="M16" s="321"/>
      <c r="N16" s="325"/>
      <c r="O16" s="35">
        <v>3</v>
      </c>
      <c r="R16" s="142"/>
    </row>
    <row r="17" spans="2:15" ht="27" customHeight="1">
      <c r="B17" s="328">
        <v>6</v>
      </c>
      <c r="C17" s="318">
        <v>6</v>
      </c>
      <c r="D17" s="37" t="s">
        <v>208</v>
      </c>
      <c r="E17" s="37" t="s">
        <v>260</v>
      </c>
      <c r="F17" s="129">
        <v>2002</v>
      </c>
      <c r="G17" s="129" t="s">
        <v>142</v>
      </c>
      <c r="H17" s="36" t="s">
        <v>279</v>
      </c>
      <c r="I17" s="114" t="s">
        <v>89</v>
      </c>
      <c r="J17" s="320">
        <v>1.1680555555555556E-4</v>
      </c>
      <c r="K17" s="320">
        <v>1.142824074074074E-4</v>
      </c>
      <c r="L17" s="320">
        <v>1.1626157407407408E-4</v>
      </c>
      <c r="M17" s="320">
        <f>SUM(K17+L17)</f>
        <v>2.3054398148148147E-4</v>
      </c>
      <c r="N17" s="324" t="s">
        <v>188</v>
      </c>
      <c r="O17" s="132">
        <v>2</v>
      </c>
    </row>
    <row r="18" spans="2:15" ht="27" customHeight="1" thickBot="1">
      <c r="B18" s="332"/>
      <c r="C18" s="319"/>
      <c r="D18" s="38" t="s">
        <v>209</v>
      </c>
      <c r="E18" s="38" t="s">
        <v>261</v>
      </c>
      <c r="F18" s="130">
        <v>2003</v>
      </c>
      <c r="G18" s="130" t="s">
        <v>134</v>
      </c>
      <c r="H18" s="130" t="s">
        <v>279</v>
      </c>
      <c r="I18" s="143" t="s">
        <v>89</v>
      </c>
      <c r="J18" s="321"/>
      <c r="K18" s="321"/>
      <c r="L18" s="321"/>
      <c r="M18" s="321"/>
      <c r="N18" s="325"/>
      <c r="O18" s="133">
        <v>2</v>
      </c>
    </row>
    <row r="19" spans="2:15" ht="27" customHeight="1">
      <c r="B19" s="328">
        <v>7</v>
      </c>
      <c r="C19" s="324">
        <v>9</v>
      </c>
      <c r="D19" s="11" t="s">
        <v>214</v>
      </c>
      <c r="E19" s="11" t="s">
        <v>259</v>
      </c>
      <c r="F19" s="30">
        <v>2003</v>
      </c>
      <c r="G19" s="30" t="s">
        <v>162</v>
      </c>
      <c r="H19" s="36" t="s">
        <v>151</v>
      </c>
      <c r="I19" s="145" t="s">
        <v>152</v>
      </c>
      <c r="J19" s="320">
        <v>1.1952546296296297E-4</v>
      </c>
      <c r="K19" s="320">
        <v>1.1620370370370369E-4</v>
      </c>
      <c r="L19" s="320">
        <v>1.1555555555555555E-4</v>
      </c>
      <c r="M19" s="320">
        <f>SUM(K19+L19)</f>
        <v>2.3175925925925924E-4</v>
      </c>
      <c r="N19" s="324" t="s">
        <v>188</v>
      </c>
      <c r="O19" s="34">
        <v>1.5</v>
      </c>
    </row>
    <row r="20" spans="2:15" ht="27" customHeight="1" thickBot="1">
      <c r="B20" s="332"/>
      <c r="C20" s="341"/>
      <c r="D20" s="118" t="s">
        <v>215</v>
      </c>
      <c r="E20" s="118" t="s">
        <v>265</v>
      </c>
      <c r="F20" s="69">
        <v>2003</v>
      </c>
      <c r="G20" s="69" t="s">
        <v>164</v>
      </c>
      <c r="H20" s="119" t="s">
        <v>151</v>
      </c>
      <c r="I20" s="146" t="s">
        <v>152</v>
      </c>
      <c r="J20" s="331"/>
      <c r="K20" s="331"/>
      <c r="L20" s="331"/>
      <c r="M20" s="331"/>
      <c r="N20" s="325"/>
      <c r="O20" s="67">
        <v>1.5</v>
      </c>
    </row>
    <row r="21" spans="2:15" ht="27" customHeight="1">
      <c r="B21" s="328">
        <v>8</v>
      </c>
      <c r="C21" s="324">
        <v>5</v>
      </c>
      <c r="D21" s="37" t="s">
        <v>230</v>
      </c>
      <c r="E21" s="37" t="s">
        <v>238</v>
      </c>
      <c r="F21" s="30">
        <v>2002</v>
      </c>
      <c r="G21" s="51" t="s">
        <v>79</v>
      </c>
      <c r="H21" s="36" t="s">
        <v>55</v>
      </c>
      <c r="I21" s="87" t="s">
        <v>189</v>
      </c>
      <c r="J21" s="320">
        <v>1.1655092592592593E-4</v>
      </c>
      <c r="K21" s="320">
        <v>1.1224537037037039E-4</v>
      </c>
      <c r="L21" s="320">
        <v>1.2800925925925927E-4</v>
      </c>
      <c r="M21" s="320">
        <f t="shared" ref="M21" si="0">SUM(K21+L21)</f>
        <v>2.4025462962962965E-4</v>
      </c>
      <c r="N21" s="324" t="s">
        <v>188</v>
      </c>
      <c r="O21" s="34">
        <v>1</v>
      </c>
    </row>
    <row r="22" spans="2:15" ht="27" customHeight="1" thickBot="1">
      <c r="B22" s="332"/>
      <c r="C22" s="341"/>
      <c r="D22" s="68" t="s">
        <v>231</v>
      </c>
      <c r="E22" s="68" t="s">
        <v>239</v>
      </c>
      <c r="F22" s="69">
        <v>2003</v>
      </c>
      <c r="G22" s="69" t="s">
        <v>78</v>
      </c>
      <c r="H22" s="119" t="s">
        <v>55</v>
      </c>
      <c r="I22" s="94" t="s">
        <v>190</v>
      </c>
      <c r="J22" s="331"/>
      <c r="K22" s="331"/>
      <c r="L22" s="331"/>
      <c r="M22" s="331"/>
      <c r="N22" s="325"/>
      <c r="O22" s="67">
        <v>1</v>
      </c>
    </row>
    <row r="23" spans="2:15" ht="27" customHeight="1">
      <c r="B23" s="328">
        <v>9</v>
      </c>
      <c r="C23" s="324">
        <v>4</v>
      </c>
      <c r="D23" s="11" t="s">
        <v>206</v>
      </c>
      <c r="E23" s="11" t="s">
        <v>258</v>
      </c>
      <c r="F23" s="30">
        <v>2002</v>
      </c>
      <c r="G23" s="51" t="s">
        <v>122</v>
      </c>
      <c r="H23" s="30" t="s">
        <v>279</v>
      </c>
      <c r="I23" s="114" t="s">
        <v>89</v>
      </c>
      <c r="J23" s="320">
        <v>1.2292824074074075E-4</v>
      </c>
      <c r="K23" s="320">
        <v>1.2245370370370369E-4</v>
      </c>
      <c r="L23" s="320">
        <v>1.2357638888888889E-4</v>
      </c>
      <c r="M23" s="320">
        <f>SUM(K23+L23)</f>
        <v>2.4603009259259261E-4</v>
      </c>
      <c r="N23" s="324" t="s">
        <v>188</v>
      </c>
      <c r="O23" s="34"/>
    </row>
    <row r="24" spans="2:15" ht="27" customHeight="1" thickBot="1">
      <c r="B24" s="329"/>
      <c r="C24" s="333"/>
      <c r="D24" s="12" t="s">
        <v>207</v>
      </c>
      <c r="E24" s="12" t="s">
        <v>259</v>
      </c>
      <c r="F24" s="31">
        <v>2003</v>
      </c>
      <c r="G24" s="52" t="s">
        <v>136</v>
      </c>
      <c r="H24" s="31" t="s">
        <v>279</v>
      </c>
      <c r="I24" s="143" t="s">
        <v>89</v>
      </c>
      <c r="J24" s="321"/>
      <c r="K24" s="321"/>
      <c r="L24" s="321"/>
      <c r="M24" s="321"/>
      <c r="N24" s="325"/>
      <c r="O24" s="35"/>
    </row>
    <row r="25" spans="2:15" ht="27" customHeight="1">
      <c r="B25" s="316">
        <v>10</v>
      </c>
      <c r="C25" s="318">
        <v>1</v>
      </c>
      <c r="D25" s="37" t="s">
        <v>233</v>
      </c>
      <c r="E25" s="37" t="s">
        <v>241</v>
      </c>
      <c r="F25" s="30">
        <v>2003</v>
      </c>
      <c r="G25" s="147" t="s">
        <v>72</v>
      </c>
      <c r="H25" s="36" t="s">
        <v>55</v>
      </c>
      <c r="I25" s="123" t="s">
        <v>190</v>
      </c>
      <c r="J25" s="320">
        <v>1.2878472222222222E-4</v>
      </c>
      <c r="K25" s="320">
        <v>1.2206018518518517E-4</v>
      </c>
      <c r="L25" s="320">
        <v>1.3047453703703704E-4</v>
      </c>
      <c r="M25" s="320">
        <f t="shared" ref="M25" si="1">SUM(K25+L25)</f>
        <v>2.5253472222222224E-4</v>
      </c>
      <c r="N25" s="324" t="s">
        <v>188</v>
      </c>
      <c r="O25" s="81"/>
    </row>
    <row r="26" spans="2:15" ht="27" customHeight="1" thickBot="1">
      <c r="B26" s="317"/>
      <c r="C26" s="319"/>
      <c r="D26" s="38" t="s">
        <v>232</v>
      </c>
      <c r="E26" s="38" t="s">
        <v>240</v>
      </c>
      <c r="F26" s="31">
        <v>2002</v>
      </c>
      <c r="G26" s="31" t="s">
        <v>81</v>
      </c>
      <c r="H26" s="32" t="s">
        <v>55</v>
      </c>
      <c r="I26" s="117" t="s">
        <v>57</v>
      </c>
      <c r="J26" s="321"/>
      <c r="K26" s="321"/>
      <c r="L26" s="321"/>
      <c r="M26" s="321"/>
      <c r="N26" s="325"/>
      <c r="O26" s="82"/>
    </row>
    <row r="27" spans="2:15" ht="27" customHeight="1">
      <c r="B27" s="316">
        <v>11</v>
      </c>
      <c r="C27" s="318">
        <v>12</v>
      </c>
      <c r="D27" s="37" t="s">
        <v>280</v>
      </c>
      <c r="E27" s="37" t="s">
        <v>258</v>
      </c>
      <c r="F27" s="162">
        <v>2003</v>
      </c>
      <c r="G27" s="162" t="s">
        <v>124</v>
      </c>
      <c r="H27" s="162" t="s">
        <v>279</v>
      </c>
      <c r="I27" s="114" t="s">
        <v>89</v>
      </c>
      <c r="J27" s="320">
        <v>1.2876157407407408E-4</v>
      </c>
      <c r="K27" s="320">
        <v>1.4293981481481482E-4</v>
      </c>
      <c r="L27" s="320">
        <v>1.4378472222222223E-4</v>
      </c>
      <c r="M27" s="320">
        <f t="shared" ref="M27:M33" si="2">SUM(K27+L27)</f>
        <v>2.8672453703703705E-4</v>
      </c>
      <c r="N27" s="324" t="s">
        <v>188</v>
      </c>
      <c r="O27" s="164"/>
    </row>
    <row r="28" spans="2:15" ht="27" customHeight="1" thickBot="1">
      <c r="B28" s="317"/>
      <c r="C28" s="319"/>
      <c r="D28" s="38" t="s">
        <v>281</v>
      </c>
      <c r="E28" s="38" t="s">
        <v>241</v>
      </c>
      <c r="F28" s="163">
        <v>2001</v>
      </c>
      <c r="G28" s="163" t="s">
        <v>120</v>
      </c>
      <c r="H28" s="163" t="s">
        <v>279</v>
      </c>
      <c r="I28" s="166" t="s">
        <v>89</v>
      </c>
      <c r="J28" s="321"/>
      <c r="K28" s="321"/>
      <c r="L28" s="321"/>
      <c r="M28" s="321"/>
      <c r="N28" s="325"/>
      <c r="O28" s="165"/>
    </row>
    <row r="29" spans="2:15" ht="27" customHeight="1">
      <c r="B29" s="328">
        <v>12</v>
      </c>
      <c r="C29" s="318">
        <v>13</v>
      </c>
      <c r="D29" s="11" t="s">
        <v>321</v>
      </c>
      <c r="E29" s="11" t="s">
        <v>248</v>
      </c>
      <c r="F29" s="269">
        <v>2003</v>
      </c>
      <c r="G29" s="269" t="s">
        <v>130</v>
      </c>
      <c r="H29" s="266" t="s">
        <v>279</v>
      </c>
      <c r="I29" s="266" t="s">
        <v>89</v>
      </c>
      <c r="J29" s="322">
        <v>1.2879629629629631E-4</v>
      </c>
      <c r="K29" s="322">
        <v>1.3422453703703705E-4</v>
      </c>
      <c r="L29" s="322">
        <v>1.5378472222222223E-4</v>
      </c>
      <c r="M29" s="322">
        <f t="shared" si="2"/>
        <v>2.8800925925925928E-4</v>
      </c>
      <c r="N29" s="324" t="s">
        <v>188</v>
      </c>
      <c r="O29" s="34"/>
    </row>
    <row r="30" spans="2:15" ht="27" customHeight="1" thickBot="1">
      <c r="B30" s="329"/>
      <c r="C30" s="330"/>
      <c r="D30" s="118" t="s">
        <v>328</v>
      </c>
      <c r="E30" s="118" t="s">
        <v>323</v>
      </c>
      <c r="F30" s="262">
        <v>2003</v>
      </c>
      <c r="G30" s="262" t="s">
        <v>132</v>
      </c>
      <c r="H30" s="262" t="s">
        <v>279</v>
      </c>
      <c r="I30" s="262" t="s">
        <v>89</v>
      </c>
      <c r="J30" s="326"/>
      <c r="K30" s="326"/>
      <c r="L30" s="326"/>
      <c r="M30" s="326"/>
      <c r="N30" s="327"/>
      <c r="O30" s="67"/>
    </row>
    <row r="31" spans="2:15" ht="27" customHeight="1">
      <c r="B31" s="316">
        <v>13</v>
      </c>
      <c r="C31" s="318">
        <v>14</v>
      </c>
      <c r="D31" s="11" t="s">
        <v>356</v>
      </c>
      <c r="E31" s="11" t="s">
        <v>357</v>
      </c>
      <c r="F31" s="260">
        <v>2001</v>
      </c>
      <c r="G31" s="260" t="s">
        <v>353</v>
      </c>
      <c r="H31" s="260" t="s">
        <v>151</v>
      </c>
      <c r="I31" s="260" t="s">
        <v>354</v>
      </c>
      <c r="J31" s="322">
        <v>1.3018518518518517E-4</v>
      </c>
      <c r="K31" s="322">
        <v>1.5730324074074073E-4</v>
      </c>
      <c r="L31" s="322">
        <v>1.3516203703703704E-4</v>
      </c>
      <c r="M31" s="322">
        <f t="shared" si="2"/>
        <v>2.9246527777777778E-4</v>
      </c>
      <c r="N31" s="324" t="s">
        <v>188</v>
      </c>
      <c r="O31" s="34"/>
    </row>
    <row r="32" spans="2:15" ht="27" customHeight="1" thickBot="1">
      <c r="B32" s="317"/>
      <c r="C32" s="319"/>
      <c r="D32" s="241" t="s">
        <v>358</v>
      </c>
      <c r="E32" s="263" t="s">
        <v>238</v>
      </c>
      <c r="F32" s="263">
        <v>2003</v>
      </c>
      <c r="G32" s="263" t="s">
        <v>347</v>
      </c>
      <c r="H32" s="111" t="s">
        <v>151</v>
      </c>
      <c r="I32" s="280" t="s">
        <v>152</v>
      </c>
      <c r="J32" s="323"/>
      <c r="K32" s="323"/>
      <c r="L32" s="323"/>
      <c r="M32" s="323"/>
      <c r="N32" s="325"/>
      <c r="O32" s="35"/>
    </row>
    <row r="33" spans="2:15" ht="27" customHeight="1">
      <c r="B33" s="316">
        <v>14</v>
      </c>
      <c r="C33" s="318">
        <v>11</v>
      </c>
      <c r="D33" s="11" t="s">
        <v>333</v>
      </c>
      <c r="E33" s="11" t="s">
        <v>275</v>
      </c>
      <c r="F33" s="260">
        <v>2002</v>
      </c>
      <c r="G33" s="260" t="s">
        <v>339</v>
      </c>
      <c r="H33" s="260" t="s">
        <v>55</v>
      </c>
      <c r="I33" s="281" t="s">
        <v>57</v>
      </c>
      <c r="J33" s="322">
        <v>1.5070601851851852E-4</v>
      </c>
      <c r="K33" s="322">
        <v>1.521412037037037E-4</v>
      </c>
      <c r="L33" s="322">
        <v>1.544212962962963E-4</v>
      </c>
      <c r="M33" s="322">
        <f t="shared" si="2"/>
        <v>3.0656249999999998E-4</v>
      </c>
      <c r="N33" s="324" t="s">
        <v>188</v>
      </c>
      <c r="O33" s="34"/>
    </row>
    <row r="34" spans="2:15" ht="27" customHeight="1" thickBot="1">
      <c r="B34" s="317"/>
      <c r="C34" s="319"/>
      <c r="D34" s="12" t="s">
        <v>334</v>
      </c>
      <c r="E34" s="12" t="s">
        <v>329</v>
      </c>
      <c r="F34" s="263">
        <v>2002</v>
      </c>
      <c r="G34" s="263" t="s">
        <v>338</v>
      </c>
      <c r="H34" s="263" t="s">
        <v>55</v>
      </c>
      <c r="I34" s="280" t="s">
        <v>57</v>
      </c>
      <c r="J34" s="323"/>
      <c r="K34" s="323"/>
      <c r="L34" s="323"/>
      <c r="M34" s="323"/>
      <c r="N34" s="325"/>
      <c r="O34" s="35"/>
    </row>
    <row r="38" spans="2:15">
      <c r="C38" s="46" t="s">
        <v>1</v>
      </c>
    </row>
    <row r="39" spans="2:15">
      <c r="C39" s="33" t="s">
        <v>178</v>
      </c>
    </row>
  </sheetData>
  <autoFilter ref="C6:J26"/>
  <mergeCells count="102">
    <mergeCell ref="M33:M34"/>
    <mergeCell ref="N33:N34"/>
    <mergeCell ref="B33:B34"/>
    <mergeCell ref="C33:C34"/>
    <mergeCell ref="J33:J34"/>
    <mergeCell ref="K33:K34"/>
    <mergeCell ref="L33:L34"/>
    <mergeCell ref="M27:M28"/>
    <mergeCell ref="N27:N28"/>
    <mergeCell ref="B27:B28"/>
    <mergeCell ref="C27:C28"/>
    <mergeCell ref="J27:J28"/>
    <mergeCell ref="K27:K28"/>
    <mergeCell ref="L27:L28"/>
    <mergeCell ref="N23:N24"/>
    <mergeCell ref="N17:N18"/>
    <mergeCell ref="B13:B14"/>
    <mergeCell ref="N15:N16"/>
    <mergeCell ref="B17:B18"/>
    <mergeCell ref="C19:C20"/>
    <mergeCell ref="J19:J20"/>
    <mergeCell ref="B15:B16"/>
    <mergeCell ref="K15:K16"/>
    <mergeCell ref="L15:L16"/>
    <mergeCell ref="M15:M16"/>
    <mergeCell ref="B19:B20"/>
    <mergeCell ref="C13:C14"/>
    <mergeCell ref="J13:J14"/>
    <mergeCell ref="M17:M18"/>
    <mergeCell ref="N21:N22"/>
    <mergeCell ref="M21:M22"/>
    <mergeCell ref="C17:C18"/>
    <mergeCell ref="J17:J18"/>
    <mergeCell ref="K17:K18"/>
    <mergeCell ref="L17:L18"/>
    <mergeCell ref="N19:N20"/>
    <mergeCell ref="B23:B24"/>
    <mergeCell ref="C21:C22"/>
    <mergeCell ref="B1:O1"/>
    <mergeCell ref="B2:O2"/>
    <mergeCell ref="B3:O3"/>
    <mergeCell ref="B4:O4"/>
    <mergeCell ref="B7:B8"/>
    <mergeCell ref="N7:N8"/>
    <mergeCell ref="M7:M8"/>
    <mergeCell ref="C7:C8"/>
    <mergeCell ref="J7:J8"/>
    <mergeCell ref="K7:K8"/>
    <mergeCell ref="L7:L8"/>
    <mergeCell ref="J11:J12"/>
    <mergeCell ref="K11:K12"/>
    <mergeCell ref="L11:L12"/>
    <mergeCell ref="C15:C16"/>
    <mergeCell ref="J15:J16"/>
    <mergeCell ref="B11:B12"/>
    <mergeCell ref="N13:N14"/>
    <mergeCell ref="B9:B10"/>
    <mergeCell ref="N9:N10"/>
    <mergeCell ref="M13:M14"/>
    <mergeCell ref="C9:C10"/>
    <mergeCell ref="J9:J10"/>
    <mergeCell ref="K9:K10"/>
    <mergeCell ref="L9:L10"/>
    <mergeCell ref="M9:M10"/>
    <mergeCell ref="M11:M12"/>
    <mergeCell ref="N11:N12"/>
    <mergeCell ref="C11:C12"/>
    <mergeCell ref="K13:K14"/>
    <mergeCell ref="L13:L14"/>
    <mergeCell ref="J21:J22"/>
    <mergeCell ref="K21:K22"/>
    <mergeCell ref="L21:L22"/>
    <mergeCell ref="B21:B22"/>
    <mergeCell ref="K19:K20"/>
    <mergeCell ref="L19:L20"/>
    <mergeCell ref="M19:M20"/>
    <mergeCell ref="C23:C24"/>
    <mergeCell ref="J23:J24"/>
    <mergeCell ref="K23:K24"/>
    <mergeCell ref="L23:L24"/>
    <mergeCell ref="M23:M24"/>
    <mergeCell ref="B25:B26"/>
    <mergeCell ref="C25:C26"/>
    <mergeCell ref="J25:J26"/>
    <mergeCell ref="K25:K26"/>
    <mergeCell ref="L25:L26"/>
    <mergeCell ref="M31:M32"/>
    <mergeCell ref="N31:N32"/>
    <mergeCell ref="M29:M30"/>
    <mergeCell ref="N29:N30"/>
    <mergeCell ref="B29:B30"/>
    <mergeCell ref="C29:C30"/>
    <mergeCell ref="J29:J30"/>
    <mergeCell ref="K29:K30"/>
    <mergeCell ref="L29:L30"/>
    <mergeCell ref="B31:B32"/>
    <mergeCell ref="C31:C32"/>
    <mergeCell ref="J31:J32"/>
    <mergeCell ref="K31:K32"/>
    <mergeCell ref="L31:L32"/>
    <mergeCell ref="M25:M26"/>
    <mergeCell ref="N25:N26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opLeftCell="A16" workbookViewId="0">
      <selection activeCell="A3" sqref="A3:N3"/>
    </sheetView>
  </sheetViews>
  <sheetFormatPr defaultRowHeight="12.75"/>
  <cols>
    <col min="1" max="2" width="4.42578125" customWidth="1"/>
    <col min="3" max="3" width="13.140625" style="4" customWidth="1"/>
    <col min="4" max="4" width="10.85546875" style="4" customWidth="1"/>
    <col min="5" max="5" width="7" style="4" customWidth="1"/>
    <col min="6" max="6" width="10.5703125" style="4" customWidth="1"/>
    <col min="7" max="7" width="5.7109375" style="4" customWidth="1"/>
    <col min="8" max="8" width="19.7109375" style="136" customWidth="1"/>
    <col min="9" max="12" width="7.7109375" bestFit="1" customWidth="1"/>
    <col min="13" max="13" width="7" customWidth="1"/>
  </cols>
  <sheetData>
    <row r="1" spans="1:14" ht="27.75">
      <c r="A1" s="335" t="s">
        <v>180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</row>
    <row r="2" spans="1:14" ht="20.25">
      <c r="A2" s="336" t="s">
        <v>21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</row>
    <row r="3" spans="1:14" ht="18">
      <c r="A3" s="337" t="s">
        <v>292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</row>
    <row r="4" spans="1:14" ht="18.75" thickBot="1">
      <c r="A4" s="338" t="s">
        <v>137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</row>
    <row r="5" spans="1:14">
      <c r="A5" s="359" t="s">
        <v>28</v>
      </c>
      <c r="B5" s="354" t="s">
        <v>13</v>
      </c>
      <c r="C5" s="354" t="s">
        <v>29</v>
      </c>
      <c r="D5" s="354" t="s">
        <v>22</v>
      </c>
      <c r="E5" s="354" t="s">
        <v>14</v>
      </c>
      <c r="F5" s="354" t="s">
        <v>5</v>
      </c>
      <c r="G5" s="354" t="s">
        <v>26</v>
      </c>
      <c r="H5" s="354" t="s">
        <v>16</v>
      </c>
      <c r="I5" s="354" t="s">
        <v>7</v>
      </c>
      <c r="J5" s="354" t="s">
        <v>8</v>
      </c>
      <c r="K5" s="354" t="s">
        <v>23</v>
      </c>
      <c r="L5" s="354" t="s">
        <v>18</v>
      </c>
      <c r="M5" s="354" t="s">
        <v>19</v>
      </c>
      <c r="N5" s="352" t="s">
        <v>20</v>
      </c>
    </row>
    <row r="6" spans="1:14" s="121" customFormat="1" ht="20.100000000000001" customHeight="1" thickBot="1">
      <c r="A6" s="360"/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3"/>
    </row>
    <row r="7" spans="1:14" s="4" customFormat="1" ht="17.45" customHeight="1">
      <c r="A7" s="328">
        <v>1</v>
      </c>
      <c r="B7" s="324">
        <v>14</v>
      </c>
      <c r="C7" s="11" t="s">
        <v>218</v>
      </c>
      <c r="D7" s="11" t="s">
        <v>244</v>
      </c>
      <c r="E7" s="150">
        <v>2006</v>
      </c>
      <c r="F7" s="150" t="s">
        <v>62</v>
      </c>
      <c r="G7" s="110" t="s">
        <v>55</v>
      </c>
      <c r="H7" s="148" t="s">
        <v>56</v>
      </c>
      <c r="I7" s="356">
        <v>1.1069444444444446E-4</v>
      </c>
      <c r="J7" s="320">
        <v>1.1082175925925925E-4</v>
      </c>
      <c r="K7" s="320">
        <v>1.0991898148148147E-4</v>
      </c>
      <c r="L7" s="320">
        <f>SUM(J7+K7)</f>
        <v>2.2074074074074072E-4</v>
      </c>
      <c r="M7" s="324" t="s">
        <v>184</v>
      </c>
      <c r="N7" s="34">
        <v>4.5</v>
      </c>
    </row>
    <row r="8" spans="1:14" s="4" customFormat="1" ht="17.45" customHeight="1" thickBot="1">
      <c r="A8" s="332"/>
      <c r="B8" s="333"/>
      <c r="C8" s="12" t="s">
        <v>219</v>
      </c>
      <c r="D8" s="12" t="s">
        <v>245</v>
      </c>
      <c r="E8" s="111">
        <v>2006</v>
      </c>
      <c r="F8" s="151" t="s">
        <v>67</v>
      </c>
      <c r="G8" s="111" t="s">
        <v>55</v>
      </c>
      <c r="H8" s="149" t="s">
        <v>56</v>
      </c>
      <c r="I8" s="357"/>
      <c r="J8" s="321"/>
      <c r="K8" s="321"/>
      <c r="L8" s="321"/>
      <c r="M8" s="333"/>
      <c r="N8" s="35">
        <v>4.5</v>
      </c>
    </row>
    <row r="9" spans="1:14" s="4" customFormat="1" ht="17.45" customHeight="1">
      <c r="A9" s="328">
        <v>2</v>
      </c>
      <c r="B9" s="324">
        <v>19</v>
      </c>
      <c r="C9" s="11" t="s">
        <v>216</v>
      </c>
      <c r="D9" s="11" t="s">
        <v>242</v>
      </c>
      <c r="E9" s="152">
        <v>2006</v>
      </c>
      <c r="F9" s="152" t="s">
        <v>102</v>
      </c>
      <c r="G9" s="36" t="s">
        <v>55</v>
      </c>
      <c r="H9" s="114" t="s">
        <v>56</v>
      </c>
      <c r="I9" s="356">
        <v>1.1386574074074073E-4</v>
      </c>
      <c r="J9" s="320">
        <v>1.1109953703703705E-4</v>
      </c>
      <c r="K9" s="320">
        <v>1.1236111111111111E-4</v>
      </c>
      <c r="L9" s="320">
        <f>SUM(J9+K9)</f>
        <v>2.2346064814814814E-4</v>
      </c>
      <c r="M9" s="324" t="s">
        <v>185</v>
      </c>
      <c r="N9" s="34">
        <v>3.5</v>
      </c>
    </row>
    <row r="10" spans="1:14" s="4" customFormat="1" ht="17.45" customHeight="1" thickBot="1">
      <c r="A10" s="332"/>
      <c r="B10" s="333"/>
      <c r="C10" s="12" t="s">
        <v>217</v>
      </c>
      <c r="D10" s="12" t="s">
        <v>243</v>
      </c>
      <c r="E10" s="153">
        <v>2006</v>
      </c>
      <c r="F10" s="52" t="s">
        <v>60</v>
      </c>
      <c r="G10" s="32" t="s">
        <v>55</v>
      </c>
      <c r="H10" s="143" t="s">
        <v>56</v>
      </c>
      <c r="I10" s="357"/>
      <c r="J10" s="321"/>
      <c r="K10" s="321"/>
      <c r="L10" s="321"/>
      <c r="M10" s="333"/>
      <c r="N10" s="35">
        <v>3.5</v>
      </c>
    </row>
    <row r="11" spans="1:14" s="4" customFormat="1" ht="17.45" customHeight="1">
      <c r="A11" s="328">
        <v>3</v>
      </c>
      <c r="B11" s="324">
        <v>18</v>
      </c>
      <c r="C11" s="37" t="s">
        <v>224</v>
      </c>
      <c r="D11" s="37" t="s">
        <v>247</v>
      </c>
      <c r="E11" s="152">
        <v>2004</v>
      </c>
      <c r="F11" s="51" t="s">
        <v>68</v>
      </c>
      <c r="G11" s="36" t="s">
        <v>55</v>
      </c>
      <c r="H11" s="123" t="s">
        <v>189</v>
      </c>
      <c r="I11" s="356">
        <v>1.1782407407407407E-4</v>
      </c>
      <c r="J11" s="320">
        <v>1.1430555555555555E-4</v>
      </c>
      <c r="K11" s="320">
        <v>1.1313657407407408E-4</v>
      </c>
      <c r="L11" s="320">
        <f>SUM(J11+K11)</f>
        <v>2.2744212962962963E-4</v>
      </c>
      <c r="M11" s="324" t="s">
        <v>185</v>
      </c>
      <c r="N11" s="34">
        <v>3</v>
      </c>
    </row>
    <row r="12" spans="1:14" s="4" customFormat="1" ht="17.45" customHeight="1" thickBot="1">
      <c r="A12" s="332"/>
      <c r="B12" s="333"/>
      <c r="C12" s="38" t="s">
        <v>225</v>
      </c>
      <c r="D12" s="38" t="s">
        <v>248</v>
      </c>
      <c r="E12" s="56">
        <v>2006</v>
      </c>
      <c r="F12" s="56" t="s">
        <v>70</v>
      </c>
      <c r="G12" s="32" t="s">
        <v>55</v>
      </c>
      <c r="H12" s="143" t="s">
        <v>56</v>
      </c>
      <c r="I12" s="357"/>
      <c r="J12" s="321"/>
      <c r="K12" s="321"/>
      <c r="L12" s="321"/>
      <c r="M12" s="333"/>
      <c r="N12" s="35">
        <v>3</v>
      </c>
    </row>
    <row r="13" spans="1:14" s="122" customFormat="1" ht="17.45" customHeight="1">
      <c r="A13" s="316">
        <v>4</v>
      </c>
      <c r="B13" s="324">
        <v>17</v>
      </c>
      <c r="C13" s="11" t="s">
        <v>192</v>
      </c>
      <c r="D13" s="11" t="s">
        <v>193</v>
      </c>
      <c r="E13" s="36">
        <v>2004</v>
      </c>
      <c r="F13" s="51" t="s">
        <v>108</v>
      </c>
      <c r="G13" s="53" t="s">
        <v>279</v>
      </c>
      <c r="H13" s="145" t="s">
        <v>89</v>
      </c>
      <c r="I13" s="356">
        <v>1.3081018518518517E-4</v>
      </c>
      <c r="J13" s="320">
        <v>1.1734953703703702E-4</v>
      </c>
      <c r="K13" s="320">
        <v>1.1607638888888888E-4</v>
      </c>
      <c r="L13" s="320">
        <f>SUM(J13+K13)</f>
        <v>2.3342592592592591E-4</v>
      </c>
      <c r="M13" s="324" t="s">
        <v>185</v>
      </c>
      <c r="N13" s="34">
        <v>2.5</v>
      </c>
    </row>
    <row r="14" spans="1:14" s="122" customFormat="1" ht="17.45" customHeight="1" thickBot="1">
      <c r="A14" s="317"/>
      <c r="B14" s="333"/>
      <c r="C14" s="12" t="s">
        <v>194</v>
      </c>
      <c r="D14" s="12" t="s">
        <v>195</v>
      </c>
      <c r="E14" s="153">
        <v>2005</v>
      </c>
      <c r="F14" s="52" t="s">
        <v>99</v>
      </c>
      <c r="G14" s="153" t="s">
        <v>279</v>
      </c>
      <c r="H14" s="143" t="s">
        <v>89</v>
      </c>
      <c r="I14" s="357"/>
      <c r="J14" s="321"/>
      <c r="K14" s="321"/>
      <c r="L14" s="321"/>
      <c r="M14" s="333"/>
      <c r="N14" s="35">
        <v>2.5</v>
      </c>
    </row>
    <row r="15" spans="1:14" s="122" customFormat="1" ht="17.45" customHeight="1">
      <c r="A15" s="316">
        <v>5</v>
      </c>
      <c r="B15" s="318">
        <v>16</v>
      </c>
      <c r="C15" s="37" t="s">
        <v>200</v>
      </c>
      <c r="D15" s="37" t="s">
        <v>252</v>
      </c>
      <c r="E15" s="152">
        <v>2005</v>
      </c>
      <c r="F15" s="152" t="s">
        <v>144</v>
      </c>
      <c r="G15" s="152" t="s">
        <v>151</v>
      </c>
      <c r="H15" s="114" t="s">
        <v>152</v>
      </c>
      <c r="I15" s="356">
        <v>1.2567129629629628E-4</v>
      </c>
      <c r="J15" s="320">
        <v>1.1988425925925926E-4</v>
      </c>
      <c r="K15" s="320">
        <v>1.186111111111111E-4</v>
      </c>
      <c r="L15" s="320">
        <f>SUM(J15+K15)</f>
        <v>2.3849537037037036E-4</v>
      </c>
      <c r="M15" s="318" t="s">
        <v>188</v>
      </c>
      <c r="N15" s="154">
        <v>2</v>
      </c>
    </row>
    <row r="16" spans="1:14" s="122" customFormat="1" ht="17.45" customHeight="1" thickBot="1">
      <c r="A16" s="317"/>
      <c r="B16" s="319"/>
      <c r="C16" s="38" t="s">
        <v>201</v>
      </c>
      <c r="D16" s="38" t="s">
        <v>242</v>
      </c>
      <c r="E16" s="153">
        <v>2005</v>
      </c>
      <c r="F16" s="153" t="s">
        <v>146</v>
      </c>
      <c r="G16" s="153" t="s">
        <v>151</v>
      </c>
      <c r="H16" s="143" t="s">
        <v>152</v>
      </c>
      <c r="I16" s="357"/>
      <c r="J16" s="321"/>
      <c r="K16" s="321"/>
      <c r="L16" s="321"/>
      <c r="M16" s="319"/>
      <c r="N16" s="155">
        <v>2</v>
      </c>
    </row>
    <row r="17" spans="1:14" s="4" customFormat="1" ht="17.45" customHeight="1">
      <c r="A17" s="328">
        <v>6</v>
      </c>
      <c r="B17" s="324">
        <v>13</v>
      </c>
      <c r="C17" s="37" t="s">
        <v>226</v>
      </c>
      <c r="D17" s="37" t="s">
        <v>249</v>
      </c>
      <c r="E17" s="36">
        <v>2004</v>
      </c>
      <c r="F17" s="51" t="s">
        <v>59</v>
      </c>
      <c r="G17" s="36" t="s">
        <v>55</v>
      </c>
      <c r="H17" s="114" t="s">
        <v>56</v>
      </c>
      <c r="I17" s="356">
        <v>1.4498842592592593E-4</v>
      </c>
      <c r="J17" s="320">
        <v>1.2184027777777778E-4</v>
      </c>
      <c r="K17" s="320">
        <v>1.1796296296296296E-4</v>
      </c>
      <c r="L17" s="320">
        <f>SUM(J17+K17)</f>
        <v>2.3980324074074073E-4</v>
      </c>
      <c r="M17" s="324" t="s">
        <v>188</v>
      </c>
      <c r="N17" s="34">
        <v>1.5</v>
      </c>
    </row>
    <row r="18" spans="1:14" s="4" customFormat="1" ht="17.45" customHeight="1" thickBot="1">
      <c r="A18" s="332"/>
      <c r="B18" s="333"/>
      <c r="C18" s="38" t="s">
        <v>227</v>
      </c>
      <c r="D18" s="38" t="s">
        <v>250</v>
      </c>
      <c r="E18" s="32">
        <v>2004</v>
      </c>
      <c r="F18" s="32" t="s">
        <v>65</v>
      </c>
      <c r="G18" s="32" t="s">
        <v>55</v>
      </c>
      <c r="H18" s="120" t="s">
        <v>189</v>
      </c>
      <c r="I18" s="357"/>
      <c r="J18" s="321"/>
      <c r="K18" s="321"/>
      <c r="L18" s="321"/>
      <c r="M18" s="333"/>
      <c r="N18" s="35">
        <v>1.5</v>
      </c>
    </row>
    <row r="19" spans="1:14" s="4" customFormat="1" ht="17.45" customHeight="1">
      <c r="A19" s="328">
        <v>7</v>
      </c>
      <c r="B19" s="324">
        <v>11</v>
      </c>
      <c r="C19" s="11" t="s">
        <v>220</v>
      </c>
      <c r="D19" s="11" t="s">
        <v>241</v>
      </c>
      <c r="E19" s="152">
        <v>2004</v>
      </c>
      <c r="F19" s="141" t="s">
        <v>71</v>
      </c>
      <c r="G19" s="36" t="s">
        <v>55</v>
      </c>
      <c r="H19" s="145" t="s">
        <v>57</v>
      </c>
      <c r="I19" s="356">
        <v>1.2756944444444445E-4</v>
      </c>
      <c r="J19" s="320">
        <v>1.2158564814814816E-4</v>
      </c>
      <c r="K19" s="320">
        <v>1.2380787037037037E-4</v>
      </c>
      <c r="L19" s="320">
        <f>SUM(J19+K19)</f>
        <v>2.4539351851851854E-4</v>
      </c>
      <c r="M19" s="324"/>
      <c r="N19" s="34">
        <v>1</v>
      </c>
    </row>
    <row r="20" spans="1:14" s="4" customFormat="1" ht="17.45" customHeight="1" thickBot="1">
      <c r="A20" s="332"/>
      <c r="B20" s="333"/>
      <c r="C20" s="12" t="s">
        <v>221</v>
      </c>
      <c r="D20" s="12" t="s">
        <v>240</v>
      </c>
      <c r="E20" s="153">
        <v>2007</v>
      </c>
      <c r="F20" s="52" t="s">
        <v>73</v>
      </c>
      <c r="G20" s="32" t="s">
        <v>55</v>
      </c>
      <c r="H20" s="117" t="s">
        <v>56</v>
      </c>
      <c r="I20" s="357"/>
      <c r="J20" s="321"/>
      <c r="K20" s="321"/>
      <c r="L20" s="321"/>
      <c r="M20" s="333"/>
      <c r="N20" s="35">
        <v>1</v>
      </c>
    </row>
    <row r="21" spans="1:14" s="4" customFormat="1" ht="17.45" customHeight="1">
      <c r="A21" s="328">
        <v>8</v>
      </c>
      <c r="B21" s="318">
        <v>20</v>
      </c>
      <c r="C21" s="37" t="s">
        <v>202</v>
      </c>
      <c r="D21" s="139" t="s">
        <v>250</v>
      </c>
      <c r="E21" s="152">
        <v>2006</v>
      </c>
      <c r="F21" s="152" t="s">
        <v>150</v>
      </c>
      <c r="G21" s="152" t="s">
        <v>151</v>
      </c>
      <c r="H21" s="114" t="s">
        <v>152</v>
      </c>
      <c r="I21" s="356">
        <v>1.3329861111111111E-4</v>
      </c>
      <c r="J21" s="320">
        <v>1.307523148148148E-4</v>
      </c>
      <c r="K21" s="320">
        <v>1.2491898148148147E-4</v>
      </c>
      <c r="L21" s="320">
        <f>SUM(J21+K21)</f>
        <v>2.5567129629629627E-4</v>
      </c>
      <c r="M21" s="318"/>
      <c r="N21" s="154">
        <v>0.5</v>
      </c>
    </row>
    <row r="22" spans="1:14" s="4" customFormat="1" ht="17.45" customHeight="1" thickBot="1">
      <c r="A22" s="332"/>
      <c r="B22" s="319"/>
      <c r="C22" s="38" t="s">
        <v>203</v>
      </c>
      <c r="D22" s="140" t="s">
        <v>251</v>
      </c>
      <c r="E22" s="153">
        <v>2006</v>
      </c>
      <c r="F22" s="153" t="s">
        <v>154</v>
      </c>
      <c r="G22" s="153" t="s">
        <v>151</v>
      </c>
      <c r="H22" s="143" t="s">
        <v>152</v>
      </c>
      <c r="I22" s="357"/>
      <c r="J22" s="321"/>
      <c r="K22" s="321"/>
      <c r="L22" s="321"/>
      <c r="M22" s="319"/>
      <c r="N22" s="155">
        <v>0.5</v>
      </c>
    </row>
    <row r="23" spans="1:14" s="4" customFormat="1" ht="24.75" customHeight="1">
      <c r="A23" s="328">
        <v>9</v>
      </c>
      <c r="B23" s="324">
        <v>12</v>
      </c>
      <c r="C23" s="11" t="s">
        <v>198</v>
      </c>
      <c r="D23" s="11" t="s">
        <v>254</v>
      </c>
      <c r="E23" s="109">
        <v>2004</v>
      </c>
      <c r="F23" s="109" t="s">
        <v>91</v>
      </c>
      <c r="G23" s="152" t="s">
        <v>279</v>
      </c>
      <c r="H23" s="114" t="s">
        <v>89</v>
      </c>
      <c r="I23" s="356">
        <v>1.321990740740741E-4</v>
      </c>
      <c r="J23" s="320">
        <v>1.2914351851851853E-4</v>
      </c>
      <c r="K23" s="320">
        <v>1.2818287037037035E-4</v>
      </c>
      <c r="L23" s="320">
        <f>SUM(J23+K23)</f>
        <v>2.5732638888888886E-4</v>
      </c>
      <c r="M23" s="324"/>
      <c r="N23" s="34"/>
    </row>
    <row r="24" spans="1:14" s="4" customFormat="1" ht="23.25" customHeight="1" thickBot="1">
      <c r="A24" s="332"/>
      <c r="B24" s="333"/>
      <c r="C24" s="12" t="s">
        <v>199</v>
      </c>
      <c r="D24" s="12" t="s">
        <v>253</v>
      </c>
      <c r="E24" s="153">
        <v>2004</v>
      </c>
      <c r="F24" s="153" t="s">
        <v>88</v>
      </c>
      <c r="G24" s="153" t="s">
        <v>279</v>
      </c>
      <c r="H24" s="143" t="s">
        <v>89</v>
      </c>
      <c r="I24" s="357"/>
      <c r="J24" s="321"/>
      <c r="K24" s="321"/>
      <c r="L24" s="321"/>
      <c r="M24" s="333"/>
      <c r="N24" s="35"/>
    </row>
    <row r="25" spans="1:14" s="4" customFormat="1" ht="24" customHeight="1">
      <c r="A25" s="328">
        <v>10</v>
      </c>
      <c r="B25" s="324">
        <v>15</v>
      </c>
      <c r="C25" s="37" t="s">
        <v>222</v>
      </c>
      <c r="D25" s="37" t="s">
        <v>235</v>
      </c>
      <c r="E25" s="36">
        <v>2006</v>
      </c>
      <c r="F25" s="51" t="s">
        <v>66</v>
      </c>
      <c r="G25" s="36" t="s">
        <v>55</v>
      </c>
      <c r="H25" s="114" t="s">
        <v>56</v>
      </c>
      <c r="I25" s="356">
        <v>1.2145833333333334E-4</v>
      </c>
      <c r="J25" s="320">
        <v>1.3790509259259257E-4</v>
      </c>
      <c r="K25" s="320">
        <v>1.2414351851851852E-4</v>
      </c>
      <c r="L25" s="320">
        <f>SUM(J25+K25)</f>
        <v>2.6204861111111112E-4</v>
      </c>
      <c r="M25" s="324"/>
      <c r="N25" s="34"/>
    </row>
    <row r="26" spans="1:14" s="4" customFormat="1" ht="27" customHeight="1" thickBot="1">
      <c r="A26" s="332"/>
      <c r="B26" s="333"/>
      <c r="C26" s="38" t="s">
        <v>223</v>
      </c>
      <c r="D26" s="38" t="s">
        <v>246</v>
      </c>
      <c r="E26" s="32">
        <v>2006</v>
      </c>
      <c r="F26" s="52" t="s">
        <v>61</v>
      </c>
      <c r="G26" s="32" t="s">
        <v>55</v>
      </c>
      <c r="H26" s="143" t="s">
        <v>56</v>
      </c>
      <c r="I26" s="357"/>
      <c r="J26" s="321"/>
      <c r="K26" s="321"/>
      <c r="L26" s="321"/>
      <c r="M26" s="333"/>
      <c r="N26" s="35"/>
    </row>
    <row r="27" spans="1:14" s="4" customFormat="1" ht="17.45" customHeight="1">
      <c r="A27" s="328">
        <v>11</v>
      </c>
      <c r="B27" s="324">
        <v>21</v>
      </c>
      <c r="C27" s="11" t="s">
        <v>196</v>
      </c>
      <c r="D27" s="11" t="s">
        <v>255</v>
      </c>
      <c r="E27" s="152">
        <v>2006</v>
      </c>
      <c r="F27" s="51" t="s">
        <v>110</v>
      </c>
      <c r="G27" s="53" t="s">
        <v>279</v>
      </c>
      <c r="H27" s="145" t="s">
        <v>89</v>
      </c>
      <c r="I27" s="356">
        <v>1.5631944444444444E-4</v>
      </c>
      <c r="J27" s="320">
        <v>1.4467592592592594E-4</v>
      </c>
      <c r="K27" s="320">
        <v>1.3106481481481481E-4</v>
      </c>
      <c r="L27" s="320">
        <f t="shared" ref="L27:L33" si="0">SUM(J27+K27)</f>
        <v>2.7574074074074079E-4</v>
      </c>
      <c r="M27" s="324"/>
      <c r="N27" s="34"/>
    </row>
    <row r="28" spans="1:14" s="4" customFormat="1" ht="17.45" customHeight="1" thickBot="1">
      <c r="A28" s="329"/>
      <c r="B28" s="341"/>
      <c r="C28" s="118" t="s">
        <v>197</v>
      </c>
      <c r="D28" s="118" t="s">
        <v>254</v>
      </c>
      <c r="E28" s="178">
        <v>2006</v>
      </c>
      <c r="F28" s="108" t="s">
        <v>101</v>
      </c>
      <c r="G28" s="178" t="s">
        <v>279</v>
      </c>
      <c r="H28" s="144" t="s">
        <v>89</v>
      </c>
      <c r="I28" s="358"/>
      <c r="J28" s="331"/>
      <c r="K28" s="331"/>
      <c r="L28" s="331"/>
      <c r="M28" s="341"/>
      <c r="N28" s="67"/>
    </row>
    <row r="29" spans="1:14" s="4" customFormat="1" ht="17.45" customHeight="1">
      <c r="A29" s="316">
        <v>12</v>
      </c>
      <c r="B29" s="318">
        <v>22</v>
      </c>
      <c r="C29" s="139" t="s">
        <v>300</v>
      </c>
      <c r="D29" s="139" t="s">
        <v>261</v>
      </c>
      <c r="E29" s="185">
        <v>2006</v>
      </c>
      <c r="F29" s="185" t="s">
        <v>116</v>
      </c>
      <c r="G29" s="53" t="s">
        <v>279</v>
      </c>
      <c r="H29" s="109" t="s">
        <v>89</v>
      </c>
      <c r="I29" s="320">
        <v>1.5642361111111111E-4</v>
      </c>
      <c r="J29" s="320">
        <v>1.4465277777777775E-4</v>
      </c>
      <c r="K29" s="320">
        <v>1.3902777777777779E-4</v>
      </c>
      <c r="L29" s="320">
        <f t="shared" si="0"/>
        <v>2.8368055555555557E-4</v>
      </c>
      <c r="M29" s="344"/>
      <c r="N29" s="231"/>
    </row>
    <row r="30" spans="1:14" ht="17.45" customHeight="1" thickBot="1">
      <c r="A30" s="317"/>
      <c r="B30" s="319"/>
      <c r="C30" s="140" t="s">
        <v>301</v>
      </c>
      <c r="D30" s="140" t="s">
        <v>302</v>
      </c>
      <c r="E30" s="56">
        <v>2004</v>
      </c>
      <c r="F30" s="186" t="s">
        <v>104</v>
      </c>
      <c r="G30" s="56" t="s">
        <v>187</v>
      </c>
      <c r="H30" s="219" t="s">
        <v>89</v>
      </c>
      <c r="I30" s="321"/>
      <c r="J30" s="321"/>
      <c r="K30" s="321"/>
      <c r="L30" s="321"/>
      <c r="M30" s="345"/>
      <c r="N30" s="232"/>
    </row>
    <row r="31" spans="1:14" ht="17.45" customHeight="1">
      <c r="A31" s="346">
        <v>13</v>
      </c>
      <c r="B31" s="348">
        <v>24</v>
      </c>
      <c r="C31" s="37" t="s">
        <v>307</v>
      </c>
      <c r="D31" s="37" t="s">
        <v>308</v>
      </c>
      <c r="E31" s="185">
        <v>2005</v>
      </c>
      <c r="F31" s="185" t="s">
        <v>69</v>
      </c>
      <c r="G31" s="36" t="s">
        <v>55</v>
      </c>
      <c r="H31" s="185" t="s">
        <v>56</v>
      </c>
      <c r="I31" s="320">
        <v>1.4986111111111111E-4</v>
      </c>
      <c r="J31" s="320">
        <v>1.3912037037037037E-4</v>
      </c>
      <c r="K31" s="320">
        <v>1.5210648148148147E-4</v>
      </c>
      <c r="L31" s="320">
        <f t="shared" si="0"/>
        <v>2.9122685185185187E-4</v>
      </c>
      <c r="M31" s="350"/>
      <c r="N31" s="234"/>
    </row>
    <row r="32" spans="1:14" ht="17.45" customHeight="1" thickBot="1">
      <c r="A32" s="347"/>
      <c r="B32" s="349"/>
      <c r="C32" s="68" t="s">
        <v>309</v>
      </c>
      <c r="D32" s="68" t="s">
        <v>293</v>
      </c>
      <c r="E32" s="193">
        <v>2006</v>
      </c>
      <c r="F32" s="193" t="s">
        <v>74</v>
      </c>
      <c r="G32" s="119" t="s">
        <v>55</v>
      </c>
      <c r="H32" s="193" t="s">
        <v>56</v>
      </c>
      <c r="I32" s="331"/>
      <c r="J32" s="331"/>
      <c r="K32" s="331"/>
      <c r="L32" s="331"/>
      <c r="M32" s="351"/>
      <c r="N32" s="235"/>
    </row>
    <row r="33" spans="1:14" ht="17.45" customHeight="1">
      <c r="A33" s="316">
        <v>14</v>
      </c>
      <c r="B33" s="318">
        <v>23</v>
      </c>
      <c r="C33" s="139" t="s">
        <v>313</v>
      </c>
      <c r="D33" s="37" t="s">
        <v>234</v>
      </c>
      <c r="E33" s="185">
        <v>2004</v>
      </c>
      <c r="F33" s="185" t="s">
        <v>114</v>
      </c>
      <c r="G33" s="53" t="s">
        <v>279</v>
      </c>
      <c r="H33" s="236" t="s">
        <v>89</v>
      </c>
      <c r="I33" s="320">
        <v>1.4842592592592593E-4</v>
      </c>
      <c r="J33" s="320">
        <v>1.4378472222222223E-4</v>
      </c>
      <c r="K33" s="320">
        <v>1.5304398148148149E-4</v>
      </c>
      <c r="L33" s="320">
        <f t="shared" si="0"/>
        <v>2.9682870370370372E-4</v>
      </c>
      <c r="M33" s="344"/>
      <c r="N33" s="231"/>
    </row>
    <row r="34" spans="1:14" ht="17.45" customHeight="1" thickBot="1">
      <c r="A34" s="317"/>
      <c r="B34" s="319"/>
      <c r="C34" s="140" t="s">
        <v>314</v>
      </c>
      <c r="D34" s="38" t="s">
        <v>248</v>
      </c>
      <c r="E34" s="186">
        <v>2005</v>
      </c>
      <c r="F34" s="186" t="s">
        <v>118</v>
      </c>
      <c r="G34" s="56" t="s">
        <v>279</v>
      </c>
      <c r="H34" s="225" t="s">
        <v>89</v>
      </c>
      <c r="I34" s="321"/>
      <c r="J34" s="321"/>
      <c r="K34" s="321"/>
      <c r="L34" s="321"/>
      <c r="M34" s="345"/>
      <c r="N34" s="232"/>
    </row>
    <row r="38" spans="1:14">
      <c r="C38" s="137" t="s">
        <v>1</v>
      </c>
    </row>
    <row r="39" spans="1:14">
      <c r="C39" s="138" t="s">
        <v>178</v>
      </c>
    </row>
  </sheetData>
  <mergeCells count="116">
    <mergeCell ref="K11:K12"/>
    <mergeCell ref="A5:A6"/>
    <mergeCell ref="B5:B6"/>
    <mergeCell ref="C5:C6"/>
    <mergeCell ref="D5:D6"/>
    <mergeCell ref="M9:M10"/>
    <mergeCell ref="A11:A12"/>
    <mergeCell ref="A17:A18"/>
    <mergeCell ref="B7:B8"/>
    <mergeCell ref="I7:I8"/>
    <mergeCell ref="A15:A16"/>
    <mergeCell ref="B15:B16"/>
    <mergeCell ref="I15:I16"/>
    <mergeCell ref="B11:B12"/>
    <mergeCell ref="I11:I12"/>
    <mergeCell ref="K15:K16"/>
    <mergeCell ref="L15:L16"/>
    <mergeCell ref="J11:J12"/>
    <mergeCell ref="J7:J8"/>
    <mergeCell ref="K7:K8"/>
    <mergeCell ref="L7:L8"/>
    <mergeCell ref="J13:J14"/>
    <mergeCell ref="K13:K14"/>
    <mergeCell ref="L13:L14"/>
    <mergeCell ref="J9:J10"/>
    <mergeCell ref="M15:M16"/>
    <mergeCell ref="M7:M8"/>
    <mergeCell ref="M23:M24"/>
    <mergeCell ref="M13:M14"/>
    <mergeCell ref="M11:M12"/>
    <mergeCell ref="M19:M20"/>
    <mergeCell ref="A1:N1"/>
    <mergeCell ref="A2:N2"/>
    <mergeCell ref="A3:N3"/>
    <mergeCell ref="A4:N4"/>
    <mergeCell ref="A13:A14"/>
    <mergeCell ref="A9:A10"/>
    <mergeCell ref="A7:A8"/>
    <mergeCell ref="E5:E6"/>
    <mergeCell ref="K5:K6"/>
    <mergeCell ref="L5:L6"/>
    <mergeCell ref="K9:K10"/>
    <mergeCell ref="L9:L10"/>
    <mergeCell ref="L11:L12"/>
    <mergeCell ref="B9:B10"/>
    <mergeCell ref="I9:I10"/>
    <mergeCell ref="M5:M6"/>
    <mergeCell ref="L17:L18"/>
    <mergeCell ref="M17:M18"/>
    <mergeCell ref="L19:L20"/>
    <mergeCell ref="K23:K24"/>
    <mergeCell ref="M21:M22"/>
    <mergeCell ref="L23:L24"/>
    <mergeCell ref="J23:J24"/>
    <mergeCell ref="L21:L22"/>
    <mergeCell ref="J19:J20"/>
    <mergeCell ref="M27:M28"/>
    <mergeCell ref="L25:L26"/>
    <mergeCell ref="M25:M26"/>
    <mergeCell ref="L27:L28"/>
    <mergeCell ref="I27:I28"/>
    <mergeCell ref="J27:J28"/>
    <mergeCell ref="B23:B24"/>
    <mergeCell ref="B25:B26"/>
    <mergeCell ref="J15:J16"/>
    <mergeCell ref="B21:B22"/>
    <mergeCell ref="I21:I22"/>
    <mergeCell ref="J21:J22"/>
    <mergeCell ref="B19:B20"/>
    <mergeCell ref="I25:I26"/>
    <mergeCell ref="I23:I24"/>
    <mergeCell ref="N5:N6"/>
    <mergeCell ref="F5:F6"/>
    <mergeCell ref="G5:G6"/>
    <mergeCell ref="H5:H6"/>
    <mergeCell ref="I5:I6"/>
    <mergeCell ref="J5:J6"/>
    <mergeCell ref="A27:A28"/>
    <mergeCell ref="B17:B18"/>
    <mergeCell ref="I17:I18"/>
    <mergeCell ref="J17:J18"/>
    <mergeCell ref="K17:K18"/>
    <mergeCell ref="A25:A26"/>
    <mergeCell ref="K27:K28"/>
    <mergeCell ref="J25:J26"/>
    <mergeCell ref="K25:K26"/>
    <mergeCell ref="A23:A24"/>
    <mergeCell ref="A21:A22"/>
    <mergeCell ref="A19:A20"/>
    <mergeCell ref="K21:K22"/>
    <mergeCell ref="I19:I20"/>
    <mergeCell ref="K19:K20"/>
    <mergeCell ref="B13:B14"/>
    <mergeCell ref="I13:I14"/>
    <mergeCell ref="B27:B28"/>
    <mergeCell ref="L33:L34"/>
    <mergeCell ref="M33:M34"/>
    <mergeCell ref="A33:A34"/>
    <mergeCell ref="B33:B34"/>
    <mergeCell ref="I33:I34"/>
    <mergeCell ref="J33:J34"/>
    <mergeCell ref="K33:K34"/>
    <mergeCell ref="L29:L30"/>
    <mergeCell ref="M29:M30"/>
    <mergeCell ref="A31:A32"/>
    <mergeCell ref="B31:B32"/>
    <mergeCell ref="I31:I32"/>
    <mergeCell ref="J31:J32"/>
    <mergeCell ref="K31:K32"/>
    <mergeCell ref="L31:L32"/>
    <mergeCell ref="M31:M32"/>
    <mergeCell ref="A29:A30"/>
    <mergeCell ref="B29:B30"/>
    <mergeCell ref="I29:I30"/>
    <mergeCell ref="J29:J30"/>
    <mergeCell ref="K29:K30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66"/>
  <sheetViews>
    <sheetView tabSelected="1" topLeftCell="A28" workbookViewId="0">
      <selection activeCell="E33" sqref="E33"/>
    </sheetView>
  </sheetViews>
  <sheetFormatPr defaultRowHeight="12.75"/>
  <cols>
    <col min="2" max="2" width="3.5703125" bestFit="1" customWidth="1"/>
    <col min="3" max="3" width="5" customWidth="1"/>
    <col min="4" max="4" width="19.5703125" bestFit="1" customWidth="1"/>
    <col min="5" max="5" width="12.5703125" customWidth="1"/>
    <col min="6" max="6" width="7.85546875" style="21" customWidth="1"/>
    <col min="7" max="7" width="9.85546875" style="21" bestFit="1" customWidth="1"/>
    <col min="8" max="8" width="9.85546875" style="21" customWidth="1"/>
    <col min="9" max="9" width="18.85546875" style="21" customWidth="1"/>
    <col min="10" max="10" width="11" style="15" bestFit="1" customWidth="1"/>
    <col min="11" max="11" width="10" bestFit="1" customWidth="1"/>
    <col min="14" max="14" width="8.7109375" style="2" customWidth="1"/>
  </cols>
  <sheetData>
    <row r="1" spans="2:17" ht="27.75">
      <c r="B1" s="371" t="s">
        <v>180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</row>
    <row r="2" spans="2:17" ht="20.25">
      <c r="B2" s="372" t="s">
        <v>21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</row>
    <row r="3" spans="2:17" ht="18">
      <c r="B3" s="373" t="s">
        <v>292</v>
      </c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</row>
    <row r="4" spans="2:17" ht="20.25">
      <c r="B4" s="8"/>
      <c r="C4" s="8"/>
      <c r="D4" s="8"/>
      <c r="E4" s="377" t="s">
        <v>138</v>
      </c>
      <c r="F4" s="377"/>
      <c r="G4" s="377"/>
      <c r="H4" s="377"/>
      <c r="I4" s="377"/>
      <c r="J4" s="377"/>
      <c r="K4" s="377"/>
      <c r="L4" s="9"/>
      <c r="M4" s="9"/>
      <c r="N4" s="7"/>
      <c r="O4" s="7"/>
      <c r="P4" s="7"/>
      <c r="Q4" s="7"/>
    </row>
    <row r="5" spans="2:17">
      <c r="B5" s="6"/>
      <c r="C5" s="6"/>
      <c r="D5" s="6"/>
      <c r="E5" s="6"/>
      <c r="F5" s="20"/>
      <c r="G5" s="20"/>
      <c r="H5" s="20"/>
      <c r="I5" s="20"/>
      <c r="J5" s="14"/>
      <c r="K5" s="6"/>
      <c r="L5" s="6"/>
      <c r="M5" s="6"/>
    </row>
    <row r="6" spans="2:17" ht="13.5" thickBot="1"/>
    <row r="7" spans="2:17" ht="20.100000000000001" customHeight="1" thickBot="1">
      <c r="B7" s="13" t="s">
        <v>28</v>
      </c>
      <c r="C7" s="13" t="s">
        <v>13</v>
      </c>
      <c r="D7" s="13" t="s">
        <v>29</v>
      </c>
      <c r="E7" s="13" t="s">
        <v>22</v>
      </c>
      <c r="F7" s="13" t="s">
        <v>14</v>
      </c>
      <c r="G7" s="13" t="s">
        <v>5</v>
      </c>
      <c r="H7" s="13" t="s">
        <v>26</v>
      </c>
      <c r="I7" s="13" t="s">
        <v>16</v>
      </c>
      <c r="J7" s="16" t="s">
        <v>24</v>
      </c>
      <c r="K7" s="13" t="s">
        <v>18</v>
      </c>
      <c r="L7" s="13" t="s">
        <v>19</v>
      </c>
      <c r="M7" s="13" t="s">
        <v>20</v>
      </c>
      <c r="N7" s="10" t="s">
        <v>25</v>
      </c>
    </row>
    <row r="8" spans="2:17" ht="27" customHeight="1" thickBot="1">
      <c r="B8" s="328">
        <v>1</v>
      </c>
      <c r="C8" s="324">
        <v>11</v>
      </c>
      <c r="D8" s="128" t="s">
        <v>221</v>
      </c>
      <c r="E8" s="128" t="s">
        <v>240</v>
      </c>
      <c r="F8" s="61">
        <v>2007</v>
      </c>
      <c r="G8" s="86" t="s">
        <v>73</v>
      </c>
      <c r="H8" s="58" t="s">
        <v>55</v>
      </c>
      <c r="I8" s="64" t="s">
        <v>56</v>
      </c>
      <c r="J8" s="125">
        <v>1.1596064814814814E-4</v>
      </c>
      <c r="K8" s="320">
        <f>SUM(J8:J11)</f>
        <v>3.3258101851851851E-4</v>
      </c>
      <c r="L8" s="324" t="s">
        <v>184</v>
      </c>
      <c r="M8" s="128">
        <v>2.25</v>
      </c>
      <c r="N8" s="380">
        <v>9</v>
      </c>
    </row>
    <row r="9" spans="2:17" ht="27" customHeight="1" thickBot="1">
      <c r="B9" s="374"/>
      <c r="C9" s="375"/>
      <c r="D9" s="134" t="s">
        <v>224</v>
      </c>
      <c r="E9" s="134" t="s">
        <v>247</v>
      </c>
      <c r="F9" s="28">
        <v>2004</v>
      </c>
      <c r="G9" s="43" t="s">
        <v>68</v>
      </c>
      <c r="H9" s="29" t="s">
        <v>55</v>
      </c>
      <c r="I9" s="106" t="s">
        <v>189</v>
      </c>
      <c r="J9" s="126">
        <v>1.0552083333333333E-4</v>
      </c>
      <c r="K9" s="362"/>
      <c r="L9" s="375"/>
      <c r="M9" s="161">
        <v>2.25</v>
      </c>
      <c r="N9" s="381"/>
    </row>
    <row r="10" spans="2:17" ht="27" customHeight="1" thickBot="1">
      <c r="B10" s="374"/>
      <c r="C10" s="375"/>
      <c r="D10" s="134" t="s">
        <v>216</v>
      </c>
      <c r="E10" s="134" t="s">
        <v>242</v>
      </c>
      <c r="F10" s="28">
        <v>2006</v>
      </c>
      <c r="G10" s="28" t="s">
        <v>102</v>
      </c>
      <c r="H10" s="29" t="s">
        <v>55</v>
      </c>
      <c r="I10" s="28" t="s">
        <v>56</v>
      </c>
      <c r="J10" s="320">
        <v>1.1109953703703705E-4</v>
      </c>
      <c r="K10" s="362"/>
      <c r="L10" s="375"/>
      <c r="M10" s="161">
        <v>2.25</v>
      </c>
      <c r="N10" s="381"/>
    </row>
    <row r="11" spans="2:17" ht="27" customHeight="1" thickBot="1">
      <c r="B11" s="332"/>
      <c r="C11" s="333"/>
      <c r="D11" s="127" t="s">
        <v>270</v>
      </c>
      <c r="E11" s="127" t="s">
        <v>243</v>
      </c>
      <c r="F11" s="130">
        <v>2006</v>
      </c>
      <c r="G11" s="52" t="s">
        <v>60</v>
      </c>
      <c r="H11" s="32" t="s">
        <v>55</v>
      </c>
      <c r="I11" s="130" t="s">
        <v>56</v>
      </c>
      <c r="J11" s="321"/>
      <c r="K11" s="321"/>
      <c r="L11" s="333"/>
      <c r="M11" s="161">
        <v>2.25</v>
      </c>
      <c r="N11" s="383"/>
    </row>
    <row r="12" spans="2:17" ht="27" customHeight="1" thickBot="1">
      <c r="B12" s="328">
        <v>2</v>
      </c>
      <c r="C12" s="324">
        <v>10</v>
      </c>
      <c r="D12" s="128" t="s">
        <v>220</v>
      </c>
      <c r="E12" s="128" t="s">
        <v>241</v>
      </c>
      <c r="F12" s="129">
        <v>2004</v>
      </c>
      <c r="G12" s="141" t="s">
        <v>71</v>
      </c>
      <c r="H12" s="36" t="s">
        <v>55</v>
      </c>
      <c r="I12" s="109" t="s">
        <v>57</v>
      </c>
      <c r="J12" s="125">
        <v>1.1627314814814813E-4</v>
      </c>
      <c r="K12" s="320">
        <f>SUM(J12:J15)</f>
        <v>3.3270833333333329E-4</v>
      </c>
      <c r="L12" s="324" t="s">
        <v>185</v>
      </c>
      <c r="M12" s="128">
        <v>1.75</v>
      </c>
      <c r="N12" s="380">
        <v>7</v>
      </c>
    </row>
    <row r="13" spans="2:17" ht="27" customHeight="1" thickBot="1">
      <c r="B13" s="374"/>
      <c r="C13" s="375"/>
      <c r="D13" s="134" t="s">
        <v>227</v>
      </c>
      <c r="E13" s="134" t="s">
        <v>250</v>
      </c>
      <c r="F13" s="29">
        <v>2004</v>
      </c>
      <c r="G13" s="29" t="s">
        <v>65</v>
      </c>
      <c r="H13" s="29" t="s">
        <v>55</v>
      </c>
      <c r="I13" s="106" t="s">
        <v>189</v>
      </c>
      <c r="J13" s="135">
        <v>1.0651620370370368E-4</v>
      </c>
      <c r="K13" s="362"/>
      <c r="L13" s="375"/>
      <c r="M13" s="161">
        <v>1.75</v>
      </c>
      <c r="N13" s="381"/>
    </row>
    <row r="14" spans="2:17" ht="27" customHeight="1" thickBot="1">
      <c r="B14" s="374"/>
      <c r="C14" s="375"/>
      <c r="D14" s="134" t="s">
        <v>218</v>
      </c>
      <c r="E14" s="134" t="s">
        <v>244</v>
      </c>
      <c r="F14" s="134">
        <v>2006</v>
      </c>
      <c r="G14" s="134" t="s">
        <v>62</v>
      </c>
      <c r="H14" s="101" t="s">
        <v>55</v>
      </c>
      <c r="I14" s="134" t="s">
        <v>56</v>
      </c>
      <c r="J14" s="320">
        <v>1.0991898148148147E-4</v>
      </c>
      <c r="K14" s="362"/>
      <c r="L14" s="375"/>
      <c r="M14" s="161">
        <v>1.75</v>
      </c>
      <c r="N14" s="381"/>
    </row>
    <row r="15" spans="2:17" ht="27" customHeight="1" thickBot="1">
      <c r="B15" s="329"/>
      <c r="C15" s="341"/>
      <c r="D15" s="189" t="s">
        <v>219</v>
      </c>
      <c r="E15" s="189" t="s">
        <v>245</v>
      </c>
      <c r="F15" s="238">
        <v>2006</v>
      </c>
      <c r="G15" s="189" t="s">
        <v>67</v>
      </c>
      <c r="H15" s="238" t="s">
        <v>55</v>
      </c>
      <c r="I15" s="189" t="s">
        <v>56</v>
      </c>
      <c r="J15" s="331"/>
      <c r="K15" s="331"/>
      <c r="L15" s="341"/>
      <c r="M15" s="191">
        <v>1.75</v>
      </c>
      <c r="N15" s="382"/>
    </row>
    <row r="16" spans="2:17" ht="27" customHeight="1">
      <c r="B16" s="328">
        <v>3</v>
      </c>
      <c r="C16" s="324">
        <v>13</v>
      </c>
      <c r="D16" s="188" t="s">
        <v>268</v>
      </c>
      <c r="E16" s="188" t="s">
        <v>269</v>
      </c>
      <c r="F16" s="185">
        <v>2004</v>
      </c>
      <c r="G16" s="185" t="s">
        <v>93</v>
      </c>
      <c r="H16" s="185" t="s">
        <v>279</v>
      </c>
      <c r="I16" s="185" t="s">
        <v>89</v>
      </c>
      <c r="J16" s="187">
        <v>1.225925925925926E-4</v>
      </c>
      <c r="K16" s="320">
        <f>SUM(J16:J19)</f>
        <v>3.5846064814814812E-4</v>
      </c>
      <c r="L16" s="324" t="s">
        <v>188</v>
      </c>
      <c r="M16" s="188">
        <v>1.5</v>
      </c>
      <c r="N16" s="380">
        <v>6</v>
      </c>
    </row>
    <row r="17" spans="2:17" ht="27" customHeight="1" thickBot="1">
      <c r="B17" s="374"/>
      <c r="C17" s="375"/>
      <c r="D17" s="195" t="s">
        <v>196</v>
      </c>
      <c r="E17" s="195" t="s">
        <v>255</v>
      </c>
      <c r="F17" s="28">
        <v>2006</v>
      </c>
      <c r="G17" s="43" t="s">
        <v>110</v>
      </c>
      <c r="H17" s="28" t="s">
        <v>279</v>
      </c>
      <c r="I17" s="50" t="s">
        <v>89</v>
      </c>
      <c r="J17" s="196">
        <v>1.1979166666666666E-4</v>
      </c>
      <c r="K17" s="362"/>
      <c r="L17" s="375"/>
      <c r="M17" s="197">
        <v>1.5</v>
      </c>
      <c r="N17" s="381"/>
    </row>
    <row r="18" spans="2:17" ht="27" customHeight="1">
      <c r="B18" s="374"/>
      <c r="C18" s="375"/>
      <c r="D18" s="195" t="s">
        <v>192</v>
      </c>
      <c r="E18" s="195" t="s">
        <v>193</v>
      </c>
      <c r="F18" s="29">
        <v>2004</v>
      </c>
      <c r="G18" s="43" t="s">
        <v>108</v>
      </c>
      <c r="H18" s="28" t="s">
        <v>279</v>
      </c>
      <c r="I18" s="50" t="s">
        <v>89</v>
      </c>
      <c r="J18" s="320">
        <v>1.1607638888888888E-4</v>
      </c>
      <c r="K18" s="362"/>
      <c r="L18" s="375"/>
      <c r="M18" s="197">
        <v>1.5</v>
      </c>
      <c r="N18" s="381"/>
      <c r="Q18" s="3"/>
    </row>
    <row r="19" spans="2:17" ht="27" customHeight="1" thickBot="1">
      <c r="B19" s="332"/>
      <c r="C19" s="333"/>
      <c r="D19" s="190" t="s">
        <v>194</v>
      </c>
      <c r="E19" s="190" t="s">
        <v>195</v>
      </c>
      <c r="F19" s="186">
        <v>2005</v>
      </c>
      <c r="G19" s="52" t="s">
        <v>99</v>
      </c>
      <c r="H19" s="186" t="s">
        <v>279</v>
      </c>
      <c r="I19" s="186" t="s">
        <v>89</v>
      </c>
      <c r="J19" s="321"/>
      <c r="K19" s="321"/>
      <c r="L19" s="333"/>
      <c r="M19" s="192">
        <v>1.5</v>
      </c>
      <c r="N19" s="383"/>
    </row>
    <row r="20" spans="2:17" ht="27" customHeight="1" thickBot="1">
      <c r="B20" s="379">
        <v>4</v>
      </c>
      <c r="C20" s="378">
        <v>14</v>
      </c>
      <c r="D20" s="197" t="s">
        <v>203</v>
      </c>
      <c r="E20" s="197" t="s">
        <v>251</v>
      </c>
      <c r="F20" s="131">
        <v>2006</v>
      </c>
      <c r="G20" s="131" t="s">
        <v>154</v>
      </c>
      <c r="H20" s="131" t="s">
        <v>151</v>
      </c>
      <c r="I20" s="131" t="s">
        <v>152</v>
      </c>
      <c r="J20" s="198">
        <v>1.2805555555555555E-4</v>
      </c>
      <c r="K20" s="385">
        <f>SUM(J20:J23)</f>
        <v>3.6586805555555553E-4</v>
      </c>
      <c r="L20" s="378"/>
      <c r="M20" s="197">
        <v>1.25</v>
      </c>
      <c r="N20" s="384">
        <v>5</v>
      </c>
    </row>
    <row r="21" spans="2:17" ht="27" customHeight="1" thickBot="1">
      <c r="B21" s="374"/>
      <c r="C21" s="375"/>
      <c r="D21" s="134" t="s">
        <v>202</v>
      </c>
      <c r="E21" s="134" t="s">
        <v>250</v>
      </c>
      <c r="F21" s="28">
        <v>2006</v>
      </c>
      <c r="G21" s="28" t="s">
        <v>150</v>
      </c>
      <c r="H21" s="28" t="s">
        <v>151</v>
      </c>
      <c r="I21" s="19" t="s">
        <v>152</v>
      </c>
      <c r="J21" s="135">
        <v>1.1920138888888889E-4</v>
      </c>
      <c r="K21" s="362"/>
      <c r="L21" s="375"/>
      <c r="M21" s="161">
        <v>1.25</v>
      </c>
      <c r="N21" s="381"/>
    </row>
    <row r="22" spans="2:17" ht="27" customHeight="1" thickBot="1">
      <c r="B22" s="374"/>
      <c r="C22" s="375"/>
      <c r="D22" s="134" t="s">
        <v>200</v>
      </c>
      <c r="E22" s="134" t="s">
        <v>252</v>
      </c>
      <c r="F22" s="28">
        <v>2005</v>
      </c>
      <c r="G22" s="28" t="s">
        <v>144</v>
      </c>
      <c r="H22" s="28" t="s">
        <v>151</v>
      </c>
      <c r="I22" s="19" t="s">
        <v>152</v>
      </c>
      <c r="J22" s="385">
        <v>1.186111111111111E-4</v>
      </c>
      <c r="K22" s="362"/>
      <c r="L22" s="375"/>
      <c r="M22" s="161">
        <v>1.25</v>
      </c>
      <c r="N22" s="381"/>
    </row>
    <row r="23" spans="2:17" ht="27" customHeight="1" thickBot="1">
      <c r="B23" s="329"/>
      <c r="C23" s="341"/>
      <c r="D23" s="189" t="s">
        <v>201</v>
      </c>
      <c r="E23" s="189" t="s">
        <v>242</v>
      </c>
      <c r="F23" s="193">
        <v>2005</v>
      </c>
      <c r="G23" s="193" t="s">
        <v>146</v>
      </c>
      <c r="H23" s="193" t="s">
        <v>151</v>
      </c>
      <c r="I23" s="107" t="s">
        <v>152</v>
      </c>
      <c r="J23" s="331"/>
      <c r="K23" s="331"/>
      <c r="L23" s="341"/>
      <c r="M23" s="191">
        <v>1.25</v>
      </c>
      <c r="N23" s="382"/>
    </row>
    <row r="24" spans="2:17" ht="27" customHeight="1" thickBot="1">
      <c r="B24" s="328">
        <v>5</v>
      </c>
      <c r="C24" s="324">
        <v>12</v>
      </c>
      <c r="D24" s="188" t="s">
        <v>278</v>
      </c>
      <c r="E24" s="188" t="s">
        <v>251</v>
      </c>
      <c r="F24" s="185">
        <v>2006</v>
      </c>
      <c r="G24" s="51" t="s">
        <v>101</v>
      </c>
      <c r="H24" s="185" t="s">
        <v>279</v>
      </c>
      <c r="I24" s="185" t="s">
        <v>89</v>
      </c>
      <c r="J24" s="187">
        <v>1.2915509259259258E-4</v>
      </c>
      <c r="K24" s="320">
        <f>SUM(J24:J27)</f>
        <v>3.7915509259259255E-4</v>
      </c>
      <c r="L24" s="324"/>
      <c r="M24" s="188">
        <v>1</v>
      </c>
      <c r="N24" s="380">
        <v>4</v>
      </c>
    </row>
    <row r="25" spans="2:17" ht="27" customHeight="1" thickBot="1">
      <c r="B25" s="374"/>
      <c r="C25" s="375"/>
      <c r="D25" s="195" t="s">
        <v>272</v>
      </c>
      <c r="E25" s="195" t="s">
        <v>273</v>
      </c>
      <c r="F25" s="29">
        <v>2005</v>
      </c>
      <c r="G25" s="29" t="s">
        <v>112</v>
      </c>
      <c r="H25" s="237" t="s">
        <v>279</v>
      </c>
      <c r="I25" s="50" t="s">
        <v>89</v>
      </c>
      <c r="J25" s="196">
        <v>1.2181712962962964E-4</v>
      </c>
      <c r="K25" s="362"/>
      <c r="L25" s="375"/>
      <c r="M25" s="268">
        <v>1</v>
      </c>
      <c r="N25" s="381"/>
    </row>
    <row r="26" spans="2:17" ht="27" customHeight="1" thickBot="1">
      <c r="B26" s="374"/>
      <c r="C26" s="375"/>
      <c r="D26" s="195" t="s">
        <v>198</v>
      </c>
      <c r="E26" s="195" t="s">
        <v>254</v>
      </c>
      <c r="F26" s="50">
        <v>2004</v>
      </c>
      <c r="G26" s="50" t="s">
        <v>91</v>
      </c>
      <c r="H26" s="28" t="s">
        <v>279</v>
      </c>
      <c r="I26" s="28" t="s">
        <v>89</v>
      </c>
      <c r="J26" s="331">
        <v>1.2818287037037035E-4</v>
      </c>
      <c r="K26" s="362"/>
      <c r="L26" s="375"/>
      <c r="M26" s="268">
        <v>1</v>
      </c>
      <c r="N26" s="381"/>
    </row>
    <row r="27" spans="2:17" ht="27" customHeight="1" thickBot="1">
      <c r="B27" s="332"/>
      <c r="C27" s="333"/>
      <c r="D27" s="190" t="s">
        <v>199</v>
      </c>
      <c r="E27" s="190" t="s">
        <v>253</v>
      </c>
      <c r="F27" s="186">
        <v>2004</v>
      </c>
      <c r="G27" s="186" t="s">
        <v>88</v>
      </c>
      <c r="H27" s="157" t="s">
        <v>279</v>
      </c>
      <c r="I27" s="186" t="s">
        <v>89</v>
      </c>
      <c r="J27" s="376"/>
      <c r="K27" s="321"/>
      <c r="L27" s="333"/>
      <c r="M27" s="268">
        <v>1</v>
      </c>
      <c r="N27" s="383"/>
    </row>
    <row r="28" spans="2:17" ht="27" customHeight="1" thickBot="1">
      <c r="B28" s="316">
        <v>6</v>
      </c>
      <c r="C28" s="367">
        <v>16</v>
      </c>
      <c r="D28" s="109" t="s">
        <v>296</v>
      </c>
      <c r="E28" s="109" t="s">
        <v>297</v>
      </c>
      <c r="F28" s="185">
        <v>2006</v>
      </c>
      <c r="G28" s="185" t="s">
        <v>288</v>
      </c>
      <c r="H28" s="185" t="s">
        <v>55</v>
      </c>
      <c r="I28" s="185" t="s">
        <v>56</v>
      </c>
      <c r="J28" s="217">
        <v>1.4008101851851852E-4</v>
      </c>
      <c r="K28" s="320">
        <f>SUM(J28:J31)</f>
        <v>3.8604166666666669E-4</v>
      </c>
      <c r="L28" s="344"/>
      <c r="M28" s="185">
        <v>0.75</v>
      </c>
      <c r="N28" s="380">
        <v>3</v>
      </c>
    </row>
    <row r="29" spans="2:17" ht="27" customHeight="1" thickBot="1">
      <c r="B29" s="361"/>
      <c r="C29" s="368"/>
      <c r="D29" s="50" t="s">
        <v>294</v>
      </c>
      <c r="E29" s="50" t="s">
        <v>235</v>
      </c>
      <c r="F29" s="29">
        <v>2006</v>
      </c>
      <c r="G29" s="28" t="s">
        <v>63</v>
      </c>
      <c r="H29" s="29" t="s">
        <v>55</v>
      </c>
      <c r="I29" s="28" t="s">
        <v>56</v>
      </c>
      <c r="J29" s="196">
        <v>1.2181712962962964E-4</v>
      </c>
      <c r="K29" s="362"/>
      <c r="L29" s="363"/>
      <c r="M29" s="185">
        <v>0.75</v>
      </c>
      <c r="N29" s="381"/>
    </row>
    <row r="30" spans="2:17" ht="27" customHeight="1" thickBot="1">
      <c r="B30" s="361"/>
      <c r="C30" s="368"/>
      <c r="D30" s="50" t="s">
        <v>222</v>
      </c>
      <c r="E30" s="50" t="s">
        <v>235</v>
      </c>
      <c r="F30" s="29">
        <v>2006</v>
      </c>
      <c r="G30" s="28" t="s">
        <v>66</v>
      </c>
      <c r="H30" s="29" t="s">
        <v>55</v>
      </c>
      <c r="I30" s="28" t="s">
        <v>56</v>
      </c>
      <c r="J30" s="362">
        <v>1.2414351851851852E-4</v>
      </c>
      <c r="K30" s="362"/>
      <c r="L30" s="363"/>
      <c r="M30" s="185">
        <v>0.75</v>
      </c>
      <c r="N30" s="381"/>
    </row>
    <row r="31" spans="2:17" ht="27" customHeight="1" thickBot="1">
      <c r="B31" s="317"/>
      <c r="C31" s="369"/>
      <c r="D31" s="219" t="s">
        <v>295</v>
      </c>
      <c r="E31" s="219" t="s">
        <v>246</v>
      </c>
      <c r="F31" s="32">
        <v>2006</v>
      </c>
      <c r="G31" s="186" t="s">
        <v>61</v>
      </c>
      <c r="H31" s="32" t="s">
        <v>55</v>
      </c>
      <c r="I31" s="186" t="s">
        <v>56</v>
      </c>
      <c r="J31" s="321"/>
      <c r="K31" s="321"/>
      <c r="L31" s="345"/>
      <c r="M31" s="185">
        <v>0.75</v>
      </c>
      <c r="N31" s="383"/>
    </row>
    <row r="32" spans="2:17" ht="27" customHeight="1" thickBot="1">
      <c r="B32" s="316">
        <v>7</v>
      </c>
      <c r="C32" s="367">
        <v>17</v>
      </c>
      <c r="D32" s="109" t="s">
        <v>298</v>
      </c>
      <c r="E32" s="109" t="s">
        <v>269</v>
      </c>
      <c r="F32" s="28">
        <v>2005</v>
      </c>
      <c r="G32" s="19" t="s">
        <v>289</v>
      </c>
      <c r="H32" s="28" t="s">
        <v>279</v>
      </c>
      <c r="I32" s="28" t="s">
        <v>89</v>
      </c>
      <c r="J32" s="217">
        <v>1.3024305555555556E-4</v>
      </c>
      <c r="K32" s="320">
        <f>SUM(J32:J35)</f>
        <v>3.967476851851852E-4</v>
      </c>
      <c r="L32" s="344"/>
      <c r="M32" s="185">
        <v>0.5</v>
      </c>
      <c r="N32" s="380">
        <v>2</v>
      </c>
    </row>
    <row r="33" spans="2:14" ht="27" customHeight="1" thickBot="1">
      <c r="B33" s="361"/>
      <c r="C33" s="368"/>
      <c r="D33" s="50" t="s">
        <v>299</v>
      </c>
      <c r="E33" s="50" t="s">
        <v>248</v>
      </c>
      <c r="F33" s="28">
        <v>2004</v>
      </c>
      <c r="G33" s="28" t="s">
        <v>106</v>
      </c>
      <c r="H33" s="41" t="s">
        <v>279</v>
      </c>
      <c r="I33" s="50" t="s">
        <v>89</v>
      </c>
      <c r="J33" s="196">
        <v>1.2747685185185184E-4</v>
      </c>
      <c r="K33" s="362"/>
      <c r="L33" s="363"/>
      <c r="M33" s="185">
        <v>0.5</v>
      </c>
      <c r="N33" s="381"/>
    </row>
    <row r="34" spans="2:14" ht="27" customHeight="1" thickBot="1">
      <c r="B34" s="361"/>
      <c r="C34" s="368"/>
      <c r="D34" s="50" t="s">
        <v>300</v>
      </c>
      <c r="E34" s="50" t="s">
        <v>261</v>
      </c>
      <c r="F34" s="28">
        <v>2006</v>
      </c>
      <c r="G34" s="28" t="s">
        <v>116</v>
      </c>
      <c r="H34" s="41" t="s">
        <v>279</v>
      </c>
      <c r="I34" s="50" t="s">
        <v>89</v>
      </c>
      <c r="J34" s="320">
        <v>1.3902777777777779E-4</v>
      </c>
      <c r="K34" s="362"/>
      <c r="L34" s="363"/>
      <c r="M34" s="185">
        <v>0.5</v>
      </c>
      <c r="N34" s="381"/>
    </row>
    <row r="35" spans="2:14" ht="27" customHeight="1" thickBot="1">
      <c r="B35" s="340"/>
      <c r="C35" s="369"/>
      <c r="D35" s="220" t="s">
        <v>301</v>
      </c>
      <c r="E35" s="220" t="s">
        <v>302</v>
      </c>
      <c r="F35" s="221">
        <v>2004</v>
      </c>
      <c r="G35" s="193" t="s">
        <v>104</v>
      </c>
      <c r="H35" s="221" t="s">
        <v>187</v>
      </c>
      <c r="I35" s="220" t="s">
        <v>89</v>
      </c>
      <c r="J35" s="331"/>
      <c r="K35" s="331"/>
      <c r="L35" s="370"/>
      <c r="M35" s="185">
        <v>0.5</v>
      </c>
      <c r="N35" s="382"/>
    </row>
    <row r="36" spans="2:14" ht="27" customHeight="1" thickBot="1">
      <c r="B36" s="316">
        <v>8</v>
      </c>
      <c r="C36" s="367">
        <v>18</v>
      </c>
      <c r="D36" s="109" t="s">
        <v>303</v>
      </c>
      <c r="E36" s="109" t="s">
        <v>304</v>
      </c>
      <c r="F36" s="185">
        <v>2006</v>
      </c>
      <c r="G36" s="222" t="s">
        <v>291</v>
      </c>
      <c r="H36" s="185" t="s">
        <v>55</v>
      </c>
      <c r="I36" s="185" t="s">
        <v>56</v>
      </c>
      <c r="J36" s="217">
        <v>1.3018518518518517E-4</v>
      </c>
      <c r="K36" s="320">
        <f>SUM(J36:J39)</f>
        <v>4.021643518518519E-4</v>
      </c>
      <c r="L36" s="344"/>
      <c r="M36" s="185">
        <v>0.25</v>
      </c>
      <c r="N36" s="380">
        <v>1</v>
      </c>
    </row>
    <row r="37" spans="2:14" ht="27" customHeight="1" thickBot="1">
      <c r="B37" s="361"/>
      <c r="C37" s="368"/>
      <c r="D37" s="50" t="s">
        <v>305</v>
      </c>
      <c r="E37" s="50" t="s">
        <v>306</v>
      </c>
      <c r="F37" s="28">
        <v>2005</v>
      </c>
      <c r="G37" s="28" t="s">
        <v>64</v>
      </c>
      <c r="H37" s="29" t="s">
        <v>55</v>
      </c>
      <c r="I37" s="28" t="s">
        <v>56</v>
      </c>
      <c r="J37" s="196">
        <v>1.3285879629629631E-4</v>
      </c>
      <c r="K37" s="362"/>
      <c r="L37" s="363"/>
      <c r="M37" s="185">
        <v>0.25</v>
      </c>
      <c r="N37" s="381"/>
    </row>
    <row r="38" spans="2:14" ht="27" customHeight="1" thickBot="1">
      <c r="B38" s="361"/>
      <c r="C38" s="368"/>
      <c r="D38" s="50" t="s">
        <v>307</v>
      </c>
      <c r="E38" s="50" t="s">
        <v>308</v>
      </c>
      <c r="F38" s="28">
        <v>2005</v>
      </c>
      <c r="G38" s="28" t="s">
        <v>69</v>
      </c>
      <c r="H38" s="29" t="s">
        <v>55</v>
      </c>
      <c r="I38" s="28" t="s">
        <v>56</v>
      </c>
      <c r="J38" s="320">
        <v>1.3912037037037037E-4</v>
      </c>
      <c r="K38" s="362"/>
      <c r="L38" s="363"/>
      <c r="M38" s="185">
        <v>0.25</v>
      </c>
      <c r="N38" s="381"/>
    </row>
    <row r="39" spans="2:14" ht="27" customHeight="1" thickBot="1">
      <c r="B39" s="317"/>
      <c r="C39" s="369"/>
      <c r="D39" s="219" t="s">
        <v>309</v>
      </c>
      <c r="E39" s="219" t="s">
        <v>293</v>
      </c>
      <c r="F39" s="186">
        <v>2006</v>
      </c>
      <c r="G39" s="186" t="s">
        <v>74</v>
      </c>
      <c r="H39" s="32" t="s">
        <v>55</v>
      </c>
      <c r="I39" s="186" t="s">
        <v>56</v>
      </c>
      <c r="J39" s="321"/>
      <c r="K39" s="321"/>
      <c r="L39" s="345"/>
      <c r="M39" s="185">
        <v>0.25</v>
      </c>
      <c r="N39" s="383"/>
    </row>
    <row r="40" spans="2:14" ht="27" customHeight="1">
      <c r="B40" s="316">
        <v>9</v>
      </c>
      <c r="C40" s="367">
        <v>15</v>
      </c>
      <c r="D40" s="109" t="s">
        <v>310</v>
      </c>
      <c r="E40" s="109" t="s">
        <v>317</v>
      </c>
      <c r="F40" s="185">
        <v>2004</v>
      </c>
      <c r="G40" s="222" t="s">
        <v>290</v>
      </c>
      <c r="H40" s="36" t="s">
        <v>279</v>
      </c>
      <c r="I40" s="185" t="s">
        <v>89</v>
      </c>
      <c r="J40" s="187">
        <v>1.3012731481481482E-4</v>
      </c>
      <c r="K40" s="320">
        <f>SUM(J40:J43)</f>
        <v>4.4569444444444447E-4</v>
      </c>
      <c r="L40" s="344"/>
      <c r="M40" s="223"/>
      <c r="N40" s="364"/>
    </row>
    <row r="41" spans="2:14" ht="27" customHeight="1" thickBot="1">
      <c r="B41" s="361"/>
      <c r="C41" s="368"/>
      <c r="D41" s="50" t="s">
        <v>311</v>
      </c>
      <c r="E41" s="50" t="s">
        <v>312</v>
      </c>
      <c r="F41" s="28">
        <v>2005</v>
      </c>
      <c r="G41" s="28" t="s">
        <v>316</v>
      </c>
      <c r="H41" s="41" t="s">
        <v>279</v>
      </c>
      <c r="I41" s="50" t="s">
        <v>89</v>
      </c>
      <c r="J41" s="196">
        <v>1.7178240740740741E-4</v>
      </c>
      <c r="K41" s="362"/>
      <c r="L41" s="363"/>
      <c r="M41" s="224"/>
      <c r="N41" s="365"/>
    </row>
    <row r="42" spans="2:14" ht="27" customHeight="1">
      <c r="B42" s="361"/>
      <c r="C42" s="368"/>
      <c r="D42" s="50" t="s">
        <v>313</v>
      </c>
      <c r="E42" s="50" t="s">
        <v>234</v>
      </c>
      <c r="F42" s="28">
        <v>2004</v>
      </c>
      <c r="G42" s="28" t="s">
        <v>114</v>
      </c>
      <c r="H42" s="41" t="s">
        <v>279</v>
      </c>
      <c r="I42" s="50" t="s">
        <v>89</v>
      </c>
      <c r="J42" s="320">
        <v>1.4378472222222223E-4</v>
      </c>
      <c r="K42" s="362"/>
      <c r="L42" s="363"/>
      <c r="M42" s="224"/>
      <c r="N42" s="365"/>
    </row>
    <row r="43" spans="2:14" ht="27" customHeight="1" thickBot="1">
      <c r="B43" s="317"/>
      <c r="C43" s="369"/>
      <c r="D43" s="219" t="s">
        <v>314</v>
      </c>
      <c r="E43" s="219" t="s">
        <v>248</v>
      </c>
      <c r="F43" s="186">
        <v>2005</v>
      </c>
      <c r="G43" s="186" t="s">
        <v>118</v>
      </c>
      <c r="H43" s="56" t="s">
        <v>279</v>
      </c>
      <c r="I43" s="219" t="s">
        <v>89</v>
      </c>
      <c r="J43" s="321"/>
      <c r="K43" s="321"/>
      <c r="L43" s="345"/>
      <c r="M43" s="226"/>
      <c r="N43" s="366"/>
    </row>
    <row r="44" spans="2:14" ht="12" customHeight="1"/>
    <row r="45" spans="2:14" ht="12" customHeight="1">
      <c r="D45" s="46" t="s">
        <v>1</v>
      </c>
    </row>
    <row r="46" spans="2:14" ht="12" customHeight="1">
      <c r="D46" s="33" t="s">
        <v>178</v>
      </c>
    </row>
    <row r="47" spans="2:14" ht="12" customHeight="1"/>
    <row r="48" spans="2:14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</sheetData>
  <mergeCells count="58">
    <mergeCell ref="N12:N15"/>
    <mergeCell ref="N8:N11"/>
    <mergeCell ref="N24:N27"/>
    <mergeCell ref="J18:J19"/>
    <mergeCell ref="L16:L19"/>
    <mergeCell ref="N16:N19"/>
    <mergeCell ref="N20:N23"/>
    <mergeCell ref="K20:K23"/>
    <mergeCell ref="J22:J23"/>
    <mergeCell ref="L20:L23"/>
    <mergeCell ref="C20:C23"/>
    <mergeCell ref="B24:B27"/>
    <mergeCell ref="K12:K15"/>
    <mergeCell ref="B12:B15"/>
    <mergeCell ref="B28:B31"/>
    <mergeCell ref="B16:B19"/>
    <mergeCell ref="B20:B23"/>
    <mergeCell ref="C16:C19"/>
    <mergeCell ref="K16:K19"/>
    <mergeCell ref="K28:K31"/>
    <mergeCell ref="B1:M1"/>
    <mergeCell ref="B2:M2"/>
    <mergeCell ref="B3:M3"/>
    <mergeCell ref="B8:B11"/>
    <mergeCell ref="C24:C27"/>
    <mergeCell ref="L24:L27"/>
    <mergeCell ref="K24:K27"/>
    <mergeCell ref="J26:J27"/>
    <mergeCell ref="C8:C11"/>
    <mergeCell ref="E4:K4"/>
    <mergeCell ref="L12:L15"/>
    <mergeCell ref="J14:J15"/>
    <mergeCell ref="L8:L11"/>
    <mergeCell ref="J10:J11"/>
    <mergeCell ref="K8:K11"/>
    <mergeCell ref="C12:C15"/>
    <mergeCell ref="L28:L31"/>
    <mergeCell ref="N28:N31"/>
    <mergeCell ref="J30:J31"/>
    <mergeCell ref="B32:B35"/>
    <mergeCell ref="K32:K35"/>
    <mergeCell ref="L32:L35"/>
    <mergeCell ref="N32:N35"/>
    <mergeCell ref="J34:J35"/>
    <mergeCell ref="C28:C31"/>
    <mergeCell ref="C32:C35"/>
    <mergeCell ref="B36:B39"/>
    <mergeCell ref="K36:K39"/>
    <mergeCell ref="L36:L39"/>
    <mergeCell ref="N36:N39"/>
    <mergeCell ref="J38:J39"/>
    <mergeCell ref="C36:C39"/>
    <mergeCell ref="B40:B43"/>
    <mergeCell ref="K40:K43"/>
    <mergeCell ref="L40:L43"/>
    <mergeCell ref="N40:N43"/>
    <mergeCell ref="J42:J43"/>
    <mergeCell ref="C40:C43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6"/>
  <sheetViews>
    <sheetView topLeftCell="A35" workbookViewId="0">
      <selection activeCell="P33" sqref="P33"/>
    </sheetView>
  </sheetViews>
  <sheetFormatPr defaultRowHeight="12.75"/>
  <cols>
    <col min="2" max="3" width="4.5703125" customWidth="1"/>
    <col min="4" max="4" width="12.140625" style="15" bestFit="1" customWidth="1"/>
    <col min="5" max="5" width="9.140625" style="15"/>
    <col min="8" max="8" width="5" customWidth="1"/>
    <col min="9" max="9" width="15.85546875" bestFit="1" customWidth="1"/>
    <col min="13" max="13" width="9.140625" style="4"/>
  </cols>
  <sheetData>
    <row r="1" spans="2:14" ht="27.75">
      <c r="B1" s="371" t="s">
        <v>179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2"/>
    </row>
    <row r="2" spans="2:14" ht="20.25">
      <c r="B2" s="372" t="s">
        <v>21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2"/>
    </row>
    <row r="3" spans="2:14" ht="18">
      <c r="B3" s="373" t="s">
        <v>292</v>
      </c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2"/>
    </row>
    <row r="4" spans="2:14" ht="20.25">
      <c r="B4" s="71"/>
      <c r="C4" s="71"/>
      <c r="D4" s="239"/>
      <c r="E4" s="377" t="s">
        <v>140</v>
      </c>
      <c r="F4" s="377"/>
      <c r="G4" s="377"/>
      <c r="H4" s="377"/>
      <c r="I4" s="377"/>
      <c r="J4" s="377"/>
      <c r="K4" s="377"/>
      <c r="L4" s="9"/>
      <c r="M4" s="9"/>
      <c r="N4" s="7"/>
    </row>
    <row r="5" spans="2:14">
      <c r="B5" s="6"/>
      <c r="C5" s="6"/>
      <c r="D5" s="14"/>
      <c r="E5" s="14"/>
      <c r="F5" s="20"/>
      <c r="G5" s="20"/>
      <c r="H5" s="20"/>
      <c r="I5" s="20"/>
      <c r="J5" s="14"/>
      <c r="K5" s="6"/>
      <c r="L5" s="6"/>
      <c r="M5" s="6"/>
      <c r="N5" s="2"/>
    </row>
    <row r="6" spans="2:14" ht="13.5" thickBot="1">
      <c r="F6" s="21"/>
      <c r="G6" s="21"/>
      <c r="H6" s="21"/>
      <c r="I6" s="21"/>
      <c r="J6" s="15"/>
      <c r="N6" s="2"/>
    </row>
    <row r="7" spans="2:14" ht="13.5" thickBot="1">
      <c r="B7" s="253" t="s">
        <v>28</v>
      </c>
      <c r="C7" s="253" t="s">
        <v>13</v>
      </c>
      <c r="D7" s="254" t="s">
        <v>29</v>
      </c>
      <c r="E7" s="254" t="s">
        <v>22</v>
      </c>
      <c r="F7" s="253" t="s">
        <v>14</v>
      </c>
      <c r="G7" s="253" t="s">
        <v>5</v>
      </c>
      <c r="H7" s="253" t="s">
        <v>26</v>
      </c>
      <c r="I7" s="253" t="s">
        <v>16</v>
      </c>
      <c r="J7" s="254" t="s">
        <v>24</v>
      </c>
      <c r="K7" s="253" t="s">
        <v>18</v>
      </c>
      <c r="L7" s="255" t="s">
        <v>19</v>
      </c>
      <c r="M7" s="256" t="s">
        <v>20</v>
      </c>
      <c r="N7" s="257" t="s">
        <v>25</v>
      </c>
    </row>
    <row r="8" spans="2:14" ht="27" customHeight="1">
      <c r="B8" s="328">
        <v>1</v>
      </c>
      <c r="C8" s="324">
        <v>4</v>
      </c>
      <c r="D8" s="240" t="s">
        <v>228</v>
      </c>
      <c r="E8" s="240" t="s">
        <v>237</v>
      </c>
      <c r="F8" s="233">
        <v>2002</v>
      </c>
      <c r="G8" s="156" t="s">
        <v>80</v>
      </c>
      <c r="H8" s="58" t="s">
        <v>55</v>
      </c>
      <c r="I8" s="87" t="s">
        <v>189</v>
      </c>
      <c r="J8" s="201">
        <v>1.1076388888888888E-4</v>
      </c>
      <c r="K8" s="320">
        <f>SUM(J8:J11)</f>
        <v>3.1732638888888886E-4</v>
      </c>
      <c r="L8" s="391" t="s">
        <v>184</v>
      </c>
      <c r="M8" s="202">
        <v>3.75</v>
      </c>
      <c r="N8" s="393">
        <v>15</v>
      </c>
    </row>
    <row r="9" spans="2:14" ht="27" customHeight="1" thickBot="1">
      <c r="B9" s="374"/>
      <c r="C9" s="375"/>
      <c r="D9" s="102" t="s">
        <v>229</v>
      </c>
      <c r="E9" s="102" t="s">
        <v>236</v>
      </c>
      <c r="F9" s="28">
        <v>2001</v>
      </c>
      <c r="G9" s="28" t="s">
        <v>77</v>
      </c>
      <c r="H9" s="29" t="s">
        <v>55</v>
      </c>
      <c r="I9" s="88" t="s">
        <v>58</v>
      </c>
      <c r="J9" s="215">
        <v>1.0157407407407406E-4</v>
      </c>
      <c r="K9" s="362"/>
      <c r="L9" s="392"/>
      <c r="M9" s="213">
        <v>3.75</v>
      </c>
      <c r="N9" s="394"/>
    </row>
    <row r="10" spans="2:14" ht="27" customHeight="1">
      <c r="B10" s="374"/>
      <c r="C10" s="375"/>
      <c r="D10" s="102" t="s">
        <v>228</v>
      </c>
      <c r="E10" s="102" t="s">
        <v>234</v>
      </c>
      <c r="F10" s="28">
        <v>2001</v>
      </c>
      <c r="G10" s="43" t="s">
        <v>75</v>
      </c>
      <c r="H10" s="29" t="s">
        <v>55</v>
      </c>
      <c r="I10" s="106" t="s">
        <v>189</v>
      </c>
      <c r="J10" s="320">
        <v>1.0498842592592592E-4</v>
      </c>
      <c r="K10" s="362"/>
      <c r="L10" s="392"/>
      <c r="M10" s="213">
        <v>3.75</v>
      </c>
      <c r="N10" s="394"/>
    </row>
    <row r="11" spans="2:14" ht="27" customHeight="1" thickBot="1">
      <c r="B11" s="332"/>
      <c r="C11" s="333"/>
      <c r="D11" s="241" t="s">
        <v>271</v>
      </c>
      <c r="E11" s="242" t="s">
        <v>235</v>
      </c>
      <c r="F11" s="157">
        <v>2001</v>
      </c>
      <c r="G11" s="158" t="s">
        <v>76</v>
      </c>
      <c r="H11" s="159" t="s">
        <v>55</v>
      </c>
      <c r="I11" s="160" t="s">
        <v>190</v>
      </c>
      <c r="J11" s="321"/>
      <c r="K11" s="321"/>
      <c r="L11" s="325"/>
      <c r="M11" s="207">
        <v>3.75</v>
      </c>
      <c r="N11" s="395"/>
    </row>
    <row r="12" spans="2:14" ht="27" customHeight="1">
      <c r="B12" s="328">
        <v>2</v>
      </c>
      <c r="C12" s="324">
        <v>3</v>
      </c>
      <c r="D12" s="240" t="s">
        <v>274</v>
      </c>
      <c r="E12" s="240" t="s">
        <v>275</v>
      </c>
      <c r="F12" s="205">
        <v>2001</v>
      </c>
      <c r="G12" s="51" t="s">
        <v>169</v>
      </c>
      <c r="H12" s="36" t="s">
        <v>151</v>
      </c>
      <c r="I12" s="145" t="s">
        <v>152</v>
      </c>
      <c r="J12" s="201">
        <v>1.1973379629629632E-4</v>
      </c>
      <c r="K12" s="320">
        <f>SUM(J12:J15)</f>
        <v>3.2891203703703706E-4</v>
      </c>
      <c r="L12" s="391" t="s">
        <v>184</v>
      </c>
      <c r="M12" s="202">
        <v>3</v>
      </c>
      <c r="N12" s="393">
        <v>12</v>
      </c>
    </row>
    <row r="13" spans="2:14" ht="27" customHeight="1" thickBot="1">
      <c r="B13" s="374"/>
      <c r="C13" s="375"/>
      <c r="D13" s="102" t="s">
        <v>214</v>
      </c>
      <c r="E13" s="102" t="s">
        <v>259</v>
      </c>
      <c r="F13" s="28">
        <v>2003</v>
      </c>
      <c r="G13" s="28" t="s">
        <v>162</v>
      </c>
      <c r="H13" s="29" t="s">
        <v>151</v>
      </c>
      <c r="I13" s="50" t="s">
        <v>152</v>
      </c>
      <c r="J13" s="215">
        <v>1.0491898148148148E-4</v>
      </c>
      <c r="K13" s="362"/>
      <c r="L13" s="392"/>
      <c r="M13" s="213">
        <v>3</v>
      </c>
      <c r="N13" s="394"/>
    </row>
    <row r="14" spans="2:14" ht="27" customHeight="1">
      <c r="B14" s="374"/>
      <c r="C14" s="375"/>
      <c r="D14" s="102" t="s">
        <v>210</v>
      </c>
      <c r="E14" s="102" t="s">
        <v>262</v>
      </c>
      <c r="F14" s="28">
        <v>2002</v>
      </c>
      <c r="G14" s="28" t="s">
        <v>158</v>
      </c>
      <c r="H14" s="29" t="s">
        <v>151</v>
      </c>
      <c r="I14" s="50" t="s">
        <v>152</v>
      </c>
      <c r="J14" s="320">
        <v>1.0425925925925925E-4</v>
      </c>
      <c r="K14" s="362"/>
      <c r="L14" s="392"/>
      <c r="M14" s="213">
        <v>3</v>
      </c>
      <c r="N14" s="394"/>
    </row>
    <row r="15" spans="2:14" ht="27" customHeight="1" thickBot="1">
      <c r="B15" s="332"/>
      <c r="C15" s="333"/>
      <c r="D15" s="241" t="s">
        <v>211</v>
      </c>
      <c r="E15" s="241" t="s">
        <v>263</v>
      </c>
      <c r="F15" s="206">
        <v>2002</v>
      </c>
      <c r="G15" s="206" t="s">
        <v>166</v>
      </c>
      <c r="H15" s="206" t="s">
        <v>151</v>
      </c>
      <c r="I15" s="206" t="s">
        <v>167</v>
      </c>
      <c r="J15" s="321"/>
      <c r="K15" s="321"/>
      <c r="L15" s="325"/>
      <c r="M15" s="207">
        <v>3</v>
      </c>
      <c r="N15" s="395"/>
    </row>
    <row r="16" spans="2:14" ht="27" customHeight="1">
      <c r="B16" s="328">
        <v>3</v>
      </c>
      <c r="C16" s="324">
        <v>2</v>
      </c>
      <c r="D16" s="240" t="s">
        <v>266</v>
      </c>
      <c r="E16" s="240" t="s">
        <v>258</v>
      </c>
      <c r="F16" s="205">
        <v>2002</v>
      </c>
      <c r="G16" s="51" t="s">
        <v>122</v>
      </c>
      <c r="H16" s="205" t="s">
        <v>279</v>
      </c>
      <c r="I16" s="114" t="s">
        <v>89</v>
      </c>
      <c r="J16" s="201">
        <v>1.1488425925925928E-4</v>
      </c>
      <c r="K16" s="320">
        <f>SUM(J16:J19)</f>
        <v>3.372337962962963E-4</v>
      </c>
      <c r="L16" s="391" t="s">
        <v>184</v>
      </c>
      <c r="M16" s="202">
        <v>2.5</v>
      </c>
      <c r="N16" s="393">
        <v>10</v>
      </c>
    </row>
    <row r="17" spans="2:14" ht="27" customHeight="1" thickBot="1">
      <c r="B17" s="374"/>
      <c r="C17" s="375"/>
      <c r="D17" s="102" t="s">
        <v>208</v>
      </c>
      <c r="E17" s="102" t="s">
        <v>260</v>
      </c>
      <c r="F17" s="28">
        <v>2002</v>
      </c>
      <c r="G17" s="43" t="s">
        <v>142</v>
      </c>
      <c r="H17" s="28" t="s">
        <v>279</v>
      </c>
      <c r="I17" s="90" t="s">
        <v>89</v>
      </c>
      <c r="J17" s="216">
        <v>1.1128472222222221E-4</v>
      </c>
      <c r="K17" s="362"/>
      <c r="L17" s="392"/>
      <c r="M17" s="213">
        <v>2.5</v>
      </c>
      <c r="N17" s="394"/>
    </row>
    <row r="18" spans="2:14" ht="27" customHeight="1">
      <c r="B18" s="374"/>
      <c r="C18" s="375"/>
      <c r="D18" s="102" t="s">
        <v>204</v>
      </c>
      <c r="E18" s="102" t="s">
        <v>256</v>
      </c>
      <c r="F18" s="28">
        <v>2002</v>
      </c>
      <c r="G18" s="43" t="s">
        <v>126</v>
      </c>
      <c r="H18" s="28" t="s">
        <v>279</v>
      </c>
      <c r="I18" s="89" t="s">
        <v>186</v>
      </c>
      <c r="J18" s="320">
        <v>1.1106481481481481E-4</v>
      </c>
      <c r="K18" s="362"/>
      <c r="L18" s="392"/>
      <c r="M18" s="213">
        <v>2.5</v>
      </c>
      <c r="N18" s="394"/>
    </row>
    <row r="19" spans="2:14" ht="53.25" customHeight="1" thickBot="1">
      <c r="B19" s="332"/>
      <c r="C19" s="333"/>
      <c r="D19" s="241" t="s">
        <v>267</v>
      </c>
      <c r="E19" s="241" t="s">
        <v>257</v>
      </c>
      <c r="F19" s="206">
        <v>2003</v>
      </c>
      <c r="G19" s="206" t="s">
        <v>128</v>
      </c>
      <c r="H19" s="157" t="s">
        <v>279</v>
      </c>
      <c r="I19" s="113" t="s">
        <v>186</v>
      </c>
      <c r="J19" s="321"/>
      <c r="K19" s="321"/>
      <c r="L19" s="325"/>
      <c r="M19" s="207">
        <v>2.5</v>
      </c>
      <c r="N19" s="395"/>
    </row>
    <row r="20" spans="2:14" ht="27" customHeight="1">
      <c r="B20" s="328">
        <v>4</v>
      </c>
      <c r="C20" s="324">
        <v>1</v>
      </c>
      <c r="D20" s="240" t="s">
        <v>230</v>
      </c>
      <c r="E20" s="240" t="s">
        <v>238</v>
      </c>
      <c r="F20" s="205">
        <v>2002</v>
      </c>
      <c r="G20" s="51" t="s">
        <v>79</v>
      </c>
      <c r="H20" s="36" t="s">
        <v>55</v>
      </c>
      <c r="I20" s="87" t="s">
        <v>189</v>
      </c>
      <c r="J20" s="201">
        <v>1.1190972222222223E-4</v>
      </c>
      <c r="K20" s="320">
        <f>SUM(J20:J23)</f>
        <v>3.40625E-4</v>
      </c>
      <c r="L20" s="391" t="s">
        <v>188</v>
      </c>
      <c r="M20" s="202">
        <v>2</v>
      </c>
      <c r="N20" s="393">
        <v>8</v>
      </c>
    </row>
    <row r="21" spans="2:14" ht="27" customHeight="1">
      <c r="B21" s="374"/>
      <c r="C21" s="375"/>
      <c r="D21" s="102" t="s">
        <v>231</v>
      </c>
      <c r="E21" s="102" t="s">
        <v>239</v>
      </c>
      <c r="F21" s="28">
        <v>2003</v>
      </c>
      <c r="G21" s="28" t="s">
        <v>78</v>
      </c>
      <c r="H21" s="29" t="s">
        <v>55</v>
      </c>
      <c r="I21" s="94" t="s">
        <v>190</v>
      </c>
      <c r="J21" s="215">
        <v>1.0665509259259258E-4</v>
      </c>
      <c r="K21" s="362"/>
      <c r="L21" s="392"/>
      <c r="M21" s="213">
        <v>2</v>
      </c>
      <c r="N21" s="394"/>
    </row>
    <row r="22" spans="2:14" ht="27" customHeight="1">
      <c r="B22" s="374"/>
      <c r="C22" s="375"/>
      <c r="D22" s="102" t="s">
        <v>233</v>
      </c>
      <c r="E22" s="102" t="s">
        <v>241</v>
      </c>
      <c r="F22" s="28">
        <v>2002</v>
      </c>
      <c r="G22" s="28" t="s">
        <v>81</v>
      </c>
      <c r="H22" s="29" t="s">
        <v>55</v>
      </c>
      <c r="I22" s="106" t="s">
        <v>189</v>
      </c>
      <c r="J22" s="362">
        <v>1.2206018518518517E-4</v>
      </c>
      <c r="K22" s="362"/>
      <c r="L22" s="392"/>
      <c r="M22" s="213">
        <v>2</v>
      </c>
      <c r="N22" s="394"/>
    </row>
    <row r="23" spans="2:14" ht="27" customHeight="1" thickBot="1">
      <c r="B23" s="332"/>
      <c r="C23" s="333"/>
      <c r="D23" s="241" t="s">
        <v>232</v>
      </c>
      <c r="E23" s="241" t="s">
        <v>240</v>
      </c>
      <c r="F23" s="206">
        <v>2003</v>
      </c>
      <c r="G23" s="251" t="s">
        <v>72</v>
      </c>
      <c r="H23" s="32" t="s">
        <v>55</v>
      </c>
      <c r="I23" s="117" t="s">
        <v>57</v>
      </c>
      <c r="J23" s="321"/>
      <c r="K23" s="321"/>
      <c r="L23" s="325"/>
      <c r="M23" s="207">
        <v>2</v>
      </c>
      <c r="N23" s="395"/>
    </row>
    <row r="24" spans="2:14" ht="27" customHeight="1">
      <c r="B24" s="328">
        <v>5</v>
      </c>
      <c r="C24" s="391">
        <v>5</v>
      </c>
      <c r="D24" s="243" t="s">
        <v>276</v>
      </c>
      <c r="E24" s="240" t="s">
        <v>277</v>
      </c>
      <c r="F24" s="205">
        <v>2003</v>
      </c>
      <c r="G24" s="205" t="s">
        <v>175</v>
      </c>
      <c r="H24" s="36" t="s">
        <v>151</v>
      </c>
      <c r="I24" s="145" t="s">
        <v>152</v>
      </c>
      <c r="J24" s="201">
        <v>1.2440972222222223E-4</v>
      </c>
      <c r="K24" s="320">
        <f>SUM(J24:J27)</f>
        <v>3.5281250000000004E-4</v>
      </c>
      <c r="L24" s="391" t="s">
        <v>188</v>
      </c>
      <c r="M24" s="202">
        <v>1.25</v>
      </c>
      <c r="N24" s="393">
        <v>6</v>
      </c>
    </row>
    <row r="25" spans="2:14" ht="27" customHeight="1" thickBot="1">
      <c r="B25" s="374"/>
      <c r="C25" s="392"/>
      <c r="D25" s="244" t="s">
        <v>215</v>
      </c>
      <c r="E25" s="102" t="s">
        <v>265</v>
      </c>
      <c r="F25" s="28">
        <v>2003</v>
      </c>
      <c r="G25" s="28" t="s">
        <v>164</v>
      </c>
      <c r="H25" s="29" t="s">
        <v>151</v>
      </c>
      <c r="I25" s="50" t="s">
        <v>152</v>
      </c>
      <c r="J25" s="215">
        <v>1.1466435185185185E-4</v>
      </c>
      <c r="K25" s="362"/>
      <c r="L25" s="392"/>
      <c r="M25" s="213">
        <v>1.25</v>
      </c>
      <c r="N25" s="394"/>
    </row>
    <row r="26" spans="2:14" ht="27" customHeight="1">
      <c r="B26" s="374"/>
      <c r="C26" s="392"/>
      <c r="D26" s="244" t="s">
        <v>212</v>
      </c>
      <c r="E26" s="102" t="s">
        <v>234</v>
      </c>
      <c r="F26" s="28">
        <v>2003</v>
      </c>
      <c r="G26" s="43" t="s">
        <v>160</v>
      </c>
      <c r="H26" s="29" t="s">
        <v>151</v>
      </c>
      <c r="I26" s="50" t="s">
        <v>152</v>
      </c>
      <c r="J26" s="320">
        <v>1.1373842592592593E-4</v>
      </c>
      <c r="K26" s="362"/>
      <c r="L26" s="392"/>
      <c r="M26" s="213">
        <v>1.25</v>
      </c>
      <c r="N26" s="394"/>
    </row>
    <row r="27" spans="2:14" ht="27" customHeight="1" thickBot="1">
      <c r="B27" s="332"/>
      <c r="C27" s="325"/>
      <c r="D27" s="245" t="s">
        <v>213</v>
      </c>
      <c r="E27" s="241" t="s">
        <v>264</v>
      </c>
      <c r="F27" s="206">
        <v>2001</v>
      </c>
      <c r="G27" s="206" t="s">
        <v>171</v>
      </c>
      <c r="H27" s="32" t="s">
        <v>151</v>
      </c>
      <c r="I27" s="117" t="s">
        <v>152</v>
      </c>
      <c r="J27" s="321"/>
      <c r="K27" s="321"/>
      <c r="L27" s="325"/>
      <c r="M27" s="207">
        <v>1.25</v>
      </c>
      <c r="N27" s="395"/>
    </row>
    <row r="28" spans="2:14" ht="27" customHeight="1">
      <c r="B28" s="328">
        <v>6</v>
      </c>
      <c r="C28" s="324">
        <v>9</v>
      </c>
      <c r="D28" s="240" t="s">
        <v>281</v>
      </c>
      <c r="E28" s="240" t="s">
        <v>241</v>
      </c>
      <c r="F28" s="205">
        <v>2001</v>
      </c>
      <c r="G28" s="205" t="s">
        <v>120</v>
      </c>
      <c r="H28" s="205" t="s">
        <v>279</v>
      </c>
      <c r="I28" s="252" t="s">
        <v>89</v>
      </c>
      <c r="J28" s="201">
        <v>1.1666666666666667E-4</v>
      </c>
      <c r="K28" s="320">
        <f>SUM(J28:J31)</f>
        <v>3.7420138888888887E-4</v>
      </c>
      <c r="L28" s="391" t="s">
        <v>188</v>
      </c>
      <c r="M28" s="202">
        <v>1</v>
      </c>
      <c r="N28" s="393">
        <v>4</v>
      </c>
    </row>
    <row r="29" spans="2:14" ht="27" customHeight="1">
      <c r="B29" s="374"/>
      <c r="C29" s="375"/>
      <c r="D29" s="102" t="s">
        <v>209</v>
      </c>
      <c r="E29" s="102" t="s">
        <v>261</v>
      </c>
      <c r="F29" s="28">
        <v>2003</v>
      </c>
      <c r="G29" s="28" t="s">
        <v>134</v>
      </c>
      <c r="H29" s="28" t="s">
        <v>279</v>
      </c>
      <c r="I29" s="28" t="s">
        <v>89</v>
      </c>
      <c r="J29" s="215">
        <v>1.145949074074074E-4</v>
      </c>
      <c r="K29" s="362"/>
      <c r="L29" s="392"/>
      <c r="M29" s="213">
        <v>1</v>
      </c>
      <c r="N29" s="394"/>
    </row>
    <row r="30" spans="2:14" ht="27" customHeight="1">
      <c r="B30" s="374"/>
      <c r="C30" s="375"/>
      <c r="D30" s="102" t="s">
        <v>280</v>
      </c>
      <c r="E30" s="102" t="s">
        <v>258</v>
      </c>
      <c r="F30" s="28">
        <v>2003</v>
      </c>
      <c r="G30" s="28" t="s">
        <v>124</v>
      </c>
      <c r="H30" s="28" t="s">
        <v>279</v>
      </c>
      <c r="I30" s="90" t="s">
        <v>89</v>
      </c>
      <c r="J30" s="385">
        <v>1.4293981481481482E-4</v>
      </c>
      <c r="K30" s="362"/>
      <c r="L30" s="392"/>
      <c r="M30" s="213">
        <v>1</v>
      </c>
      <c r="N30" s="394"/>
    </row>
    <row r="31" spans="2:14" ht="27" customHeight="1" thickBot="1">
      <c r="B31" s="332"/>
      <c r="C31" s="333"/>
      <c r="D31" s="241" t="s">
        <v>207</v>
      </c>
      <c r="E31" s="241" t="s">
        <v>259</v>
      </c>
      <c r="F31" s="206">
        <v>2003</v>
      </c>
      <c r="G31" s="52" t="s">
        <v>136</v>
      </c>
      <c r="H31" s="206" t="s">
        <v>279</v>
      </c>
      <c r="I31" s="206" t="s">
        <v>89</v>
      </c>
      <c r="J31" s="321"/>
      <c r="K31" s="321"/>
      <c r="L31" s="325"/>
      <c r="M31" s="207">
        <v>1</v>
      </c>
      <c r="N31" s="395"/>
    </row>
    <row r="32" spans="2:14" ht="36.75" customHeight="1">
      <c r="B32" s="328">
        <v>7</v>
      </c>
      <c r="C32" s="342">
        <v>6</v>
      </c>
      <c r="D32" s="240" t="s">
        <v>346</v>
      </c>
      <c r="E32" s="260" t="s">
        <v>329</v>
      </c>
      <c r="F32" s="260">
        <v>2003</v>
      </c>
      <c r="G32" s="260" t="s">
        <v>344</v>
      </c>
      <c r="H32" s="110" t="s">
        <v>151</v>
      </c>
      <c r="I32" s="281" t="s">
        <v>152</v>
      </c>
      <c r="J32" s="282">
        <v>1.2672453703703703E-4</v>
      </c>
      <c r="K32" s="322">
        <f t="shared" ref="K32" si="0">SUM(J32:J35)</f>
        <v>3.7709490740740742E-4</v>
      </c>
      <c r="L32" s="391" t="s">
        <v>188</v>
      </c>
      <c r="M32" s="260">
        <v>0.75</v>
      </c>
      <c r="N32" s="396">
        <v>3</v>
      </c>
    </row>
    <row r="33" spans="2:14" ht="38.25" customHeight="1" thickBot="1">
      <c r="B33" s="374"/>
      <c r="C33" s="389"/>
      <c r="D33" s="102" t="s">
        <v>330</v>
      </c>
      <c r="E33" s="266" t="s">
        <v>306</v>
      </c>
      <c r="F33" s="266">
        <v>2002</v>
      </c>
      <c r="G33" s="266" t="s">
        <v>345</v>
      </c>
      <c r="H33" s="101" t="s">
        <v>151</v>
      </c>
      <c r="I33" s="269" t="s">
        <v>152</v>
      </c>
      <c r="J33" s="270">
        <v>1.1520833333333336E-4</v>
      </c>
      <c r="K33" s="390"/>
      <c r="L33" s="392"/>
      <c r="M33" s="266">
        <v>0.75</v>
      </c>
      <c r="N33" s="397"/>
    </row>
    <row r="34" spans="2:14" ht="39" customHeight="1">
      <c r="B34" s="374"/>
      <c r="C34" s="389"/>
      <c r="D34" s="102" t="s">
        <v>356</v>
      </c>
      <c r="E34" s="102" t="s">
        <v>357</v>
      </c>
      <c r="F34" s="266">
        <v>2001</v>
      </c>
      <c r="G34" s="266" t="s">
        <v>353</v>
      </c>
      <c r="H34" s="266" t="s">
        <v>151</v>
      </c>
      <c r="I34" s="266" t="s">
        <v>354</v>
      </c>
      <c r="J34" s="322">
        <v>1.3516203703703704E-4</v>
      </c>
      <c r="K34" s="390"/>
      <c r="L34" s="392"/>
      <c r="M34" s="266">
        <v>0.75</v>
      </c>
      <c r="N34" s="397"/>
    </row>
    <row r="35" spans="2:14" ht="39" customHeight="1" thickBot="1">
      <c r="B35" s="332"/>
      <c r="C35" s="343"/>
      <c r="D35" s="241" t="s">
        <v>358</v>
      </c>
      <c r="E35" s="264" t="s">
        <v>238</v>
      </c>
      <c r="F35" s="264">
        <v>2003</v>
      </c>
      <c r="G35" s="264" t="s">
        <v>347</v>
      </c>
      <c r="H35" s="283" t="s">
        <v>151</v>
      </c>
      <c r="I35" s="284" t="s">
        <v>152</v>
      </c>
      <c r="J35" s="323"/>
      <c r="K35" s="323"/>
      <c r="L35" s="325"/>
      <c r="M35" s="263">
        <v>0.75</v>
      </c>
      <c r="N35" s="398"/>
    </row>
    <row r="36" spans="2:14" ht="27" customHeight="1">
      <c r="B36" s="328">
        <v>8</v>
      </c>
      <c r="C36" s="324">
        <v>7</v>
      </c>
      <c r="D36" s="240" t="s">
        <v>318</v>
      </c>
      <c r="E36" s="240" t="s">
        <v>319</v>
      </c>
      <c r="F36" s="260">
        <v>2002</v>
      </c>
      <c r="G36" s="260" t="s">
        <v>349</v>
      </c>
      <c r="H36" s="260" t="s">
        <v>279</v>
      </c>
      <c r="I36" s="260" t="s">
        <v>89</v>
      </c>
      <c r="J36" s="282">
        <v>1.3208333333333334E-4</v>
      </c>
      <c r="K36" s="322">
        <f t="shared" ref="K36" si="1">SUM(J36:J39)</f>
        <v>3.8232638888888886E-4</v>
      </c>
      <c r="L36" s="391" t="s">
        <v>188</v>
      </c>
      <c r="M36" s="260">
        <v>0.5</v>
      </c>
      <c r="N36" s="386">
        <v>2</v>
      </c>
    </row>
    <row r="37" spans="2:14" ht="27" customHeight="1" thickBot="1">
      <c r="B37" s="374"/>
      <c r="C37" s="375"/>
      <c r="D37" s="102" t="s">
        <v>320</v>
      </c>
      <c r="E37" s="102" t="s">
        <v>249</v>
      </c>
      <c r="F37" s="266">
        <v>2001</v>
      </c>
      <c r="G37" s="266" t="s">
        <v>352</v>
      </c>
      <c r="H37" s="266" t="s">
        <v>279</v>
      </c>
      <c r="I37" s="266" t="s">
        <v>89</v>
      </c>
      <c r="J37" s="270">
        <v>1.160185185185185E-4</v>
      </c>
      <c r="K37" s="390"/>
      <c r="L37" s="392"/>
      <c r="M37" s="266">
        <v>0.5</v>
      </c>
      <c r="N37" s="387"/>
    </row>
    <row r="38" spans="2:14" ht="27" customHeight="1">
      <c r="B38" s="374"/>
      <c r="C38" s="375"/>
      <c r="D38" s="102" t="s">
        <v>321</v>
      </c>
      <c r="E38" s="102" t="s">
        <v>248</v>
      </c>
      <c r="F38" s="269">
        <v>2003</v>
      </c>
      <c r="G38" s="269" t="s">
        <v>130</v>
      </c>
      <c r="H38" s="266" t="s">
        <v>279</v>
      </c>
      <c r="I38" s="266" t="s">
        <v>89</v>
      </c>
      <c r="J38" s="322">
        <v>1.3422453703703705E-4</v>
      </c>
      <c r="K38" s="390"/>
      <c r="L38" s="392"/>
      <c r="M38" s="266">
        <v>0.5</v>
      </c>
      <c r="N38" s="387"/>
    </row>
    <row r="39" spans="2:14" ht="27" customHeight="1" thickBot="1">
      <c r="B39" s="332"/>
      <c r="C39" s="333"/>
      <c r="D39" s="241" t="s">
        <v>322</v>
      </c>
      <c r="E39" s="241" t="s">
        <v>323</v>
      </c>
      <c r="F39" s="263">
        <v>2003</v>
      </c>
      <c r="G39" s="263" t="s">
        <v>132</v>
      </c>
      <c r="H39" s="263" t="s">
        <v>279</v>
      </c>
      <c r="I39" s="263" t="s">
        <v>89</v>
      </c>
      <c r="J39" s="323"/>
      <c r="K39" s="323"/>
      <c r="L39" s="325"/>
      <c r="M39" s="263">
        <v>0.5</v>
      </c>
      <c r="N39" s="388"/>
    </row>
    <row r="40" spans="2:14" ht="27" customHeight="1">
      <c r="B40" s="328">
        <v>9</v>
      </c>
      <c r="C40" s="324">
        <v>8</v>
      </c>
      <c r="D40" s="240" t="s">
        <v>331</v>
      </c>
      <c r="E40" s="240" t="s">
        <v>332</v>
      </c>
      <c r="F40" s="260">
        <v>2002.5</v>
      </c>
      <c r="G40" s="260" t="s">
        <v>359</v>
      </c>
      <c r="H40" s="260" t="s">
        <v>55</v>
      </c>
      <c r="I40" s="260" t="s">
        <v>56</v>
      </c>
      <c r="J40" s="282">
        <v>1.3357638888888889E-4</v>
      </c>
      <c r="K40" s="322">
        <f t="shared" ref="K40" si="2">SUM(J40:J43)</f>
        <v>4.136574074074074E-4</v>
      </c>
      <c r="L40" s="391" t="s">
        <v>188</v>
      </c>
      <c r="M40" s="260"/>
      <c r="N40" s="386"/>
    </row>
    <row r="41" spans="2:14" ht="27" customHeight="1" thickBot="1">
      <c r="B41" s="374"/>
      <c r="C41" s="375"/>
      <c r="D41" s="102" t="s">
        <v>342</v>
      </c>
      <c r="E41" s="102" t="s">
        <v>343</v>
      </c>
      <c r="F41" s="266">
        <v>2002.9</v>
      </c>
      <c r="G41" s="266" t="s">
        <v>360</v>
      </c>
      <c r="H41" s="266" t="s">
        <v>55</v>
      </c>
      <c r="I41" s="266" t="s">
        <v>56</v>
      </c>
      <c r="J41" s="285">
        <v>1.2793981481481481E-4</v>
      </c>
      <c r="K41" s="390"/>
      <c r="L41" s="392"/>
      <c r="M41" s="266"/>
      <c r="N41" s="387"/>
    </row>
    <row r="42" spans="2:14" ht="27" customHeight="1">
      <c r="B42" s="374"/>
      <c r="C42" s="375"/>
      <c r="D42" s="102" t="s">
        <v>333</v>
      </c>
      <c r="E42" s="102" t="s">
        <v>275</v>
      </c>
      <c r="F42" s="266">
        <v>2003.3</v>
      </c>
      <c r="G42" s="266" t="s">
        <v>361</v>
      </c>
      <c r="H42" s="266" t="s">
        <v>55</v>
      </c>
      <c r="I42" s="279" t="s">
        <v>57</v>
      </c>
      <c r="J42" s="322">
        <v>1.521412037037037E-4</v>
      </c>
      <c r="K42" s="390"/>
      <c r="L42" s="392"/>
      <c r="M42" s="266"/>
      <c r="N42" s="387"/>
    </row>
    <row r="43" spans="2:14" ht="27" customHeight="1" thickBot="1">
      <c r="B43" s="332"/>
      <c r="C43" s="333"/>
      <c r="D43" s="241" t="s">
        <v>334</v>
      </c>
      <c r="E43" s="241" t="s">
        <v>329</v>
      </c>
      <c r="F43" s="263">
        <v>2003.7</v>
      </c>
      <c r="G43" s="263" t="s">
        <v>362</v>
      </c>
      <c r="H43" s="263" t="s">
        <v>55</v>
      </c>
      <c r="I43" s="280" t="s">
        <v>57</v>
      </c>
      <c r="J43" s="323"/>
      <c r="K43" s="323"/>
      <c r="L43" s="325"/>
      <c r="M43" s="263"/>
      <c r="N43" s="388"/>
    </row>
    <row r="45" spans="2:14">
      <c r="C45" s="46" t="s">
        <v>1</v>
      </c>
    </row>
    <row r="46" spans="2:14">
      <c r="C46" s="33" t="s">
        <v>178</v>
      </c>
    </row>
  </sheetData>
  <mergeCells count="58">
    <mergeCell ref="B40:B43"/>
    <mergeCell ref="C40:C43"/>
    <mergeCell ref="K40:K43"/>
    <mergeCell ref="L40:L43"/>
    <mergeCell ref="C36:C39"/>
    <mergeCell ref="K36:K39"/>
    <mergeCell ref="K28:K31"/>
    <mergeCell ref="L28:L31"/>
    <mergeCell ref="N28:N31"/>
    <mergeCell ref="J30:J31"/>
    <mergeCell ref="L32:L35"/>
    <mergeCell ref="N32:N35"/>
    <mergeCell ref="N8:N11"/>
    <mergeCell ref="J10:J11"/>
    <mergeCell ref="B16:B19"/>
    <mergeCell ref="C12:C15"/>
    <mergeCell ref="N40:N43"/>
    <mergeCell ref="J42:J43"/>
    <mergeCell ref="B36:B39"/>
    <mergeCell ref="L36:L39"/>
    <mergeCell ref="C20:C23"/>
    <mergeCell ref="K20:K23"/>
    <mergeCell ref="L20:L23"/>
    <mergeCell ref="B20:B23"/>
    <mergeCell ref="L24:L27"/>
    <mergeCell ref="N24:N27"/>
    <mergeCell ref="B28:B31"/>
    <mergeCell ref="C28:C31"/>
    <mergeCell ref="B1:M1"/>
    <mergeCell ref="B2:M2"/>
    <mergeCell ref="B3:M3"/>
    <mergeCell ref="E4:K4"/>
    <mergeCell ref="B8:B11"/>
    <mergeCell ref="C8:C11"/>
    <mergeCell ref="K8:K11"/>
    <mergeCell ref="L8:L11"/>
    <mergeCell ref="L12:L15"/>
    <mergeCell ref="N12:N15"/>
    <mergeCell ref="J14:J15"/>
    <mergeCell ref="N20:N23"/>
    <mergeCell ref="J22:J23"/>
    <mergeCell ref="K16:K19"/>
    <mergeCell ref="L16:L19"/>
    <mergeCell ref="N16:N19"/>
    <mergeCell ref="J18:J19"/>
    <mergeCell ref="B12:B15"/>
    <mergeCell ref="C16:C19"/>
    <mergeCell ref="B24:B27"/>
    <mergeCell ref="C24:C27"/>
    <mergeCell ref="K24:K27"/>
    <mergeCell ref="J26:J27"/>
    <mergeCell ref="K12:K15"/>
    <mergeCell ref="N36:N39"/>
    <mergeCell ref="J38:J39"/>
    <mergeCell ref="B32:B35"/>
    <mergeCell ref="C32:C35"/>
    <mergeCell ref="K32:K35"/>
    <mergeCell ref="J34:J3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junior</vt:lpstr>
      <vt:lpstr>juniorka</vt:lpstr>
      <vt:lpstr>Juniorzy mł</vt:lpstr>
      <vt:lpstr>juniorki mł</vt:lpstr>
      <vt:lpstr>dwójki J</vt:lpstr>
      <vt:lpstr> dwójki JM</vt:lpstr>
      <vt:lpstr> drużyny JM</vt:lpstr>
      <vt:lpstr>drużyny 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</dc:creator>
  <cp:lastModifiedBy>Dell</cp:lastModifiedBy>
  <cp:lastPrinted>2021-02-14T15:55:40Z</cp:lastPrinted>
  <dcterms:created xsi:type="dcterms:W3CDTF">2009-02-28T10:08:02Z</dcterms:created>
  <dcterms:modified xsi:type="dcterms:W3CDTF">2021-02-14T16:00:27Z</dcterms:modified>
</cp:coreProperties>
</file>